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август 2013" sheetId="1" r:id="rId1"/>
  </sheets>
  <definedNames>
    <definedName name="Z_0685EC7E_7A25_4CAF_AA55_3907CF6953A6_.wvu.Cols" localSheetId="0" hidden="1">'Доходы август 2013'!#REF!</definedName>
    <definedName name="Z_0685EC7E_7A25_4CAF_AA55_3907CF6953A6_.wvu.PrintArea" localSheetId="0" hidden="1">'Доходы август 2013'!$A$1:$F$32</definedName>
    <definedName name="Z_0685EC7E_7A25_4CAF_AA55_3907CF6953A6_.wvu.PrintTitles" localSheetId="0" hidden="1">'Доходы август 2013'!$5:$5</definedName>
    <definedName name="Z_0685EC7E_7A25_4CAF_AA55_3907CF6953A6_.wvu.Rows" localSheetId="0" hidden="1">'Доходы август 2013'!$1:$2,'Доходы август 2013'!#REF!,'Доходы август 2013'!$16:$16,'Доходы август 2013'!#REF!,'Доходы август 2013'!#REF!,'Доходы август 2013'!#REF!,'Доходы август 2013'!#REF!,'Доходы август 2013'!#REF!</definedName>
    <definedName name="_xlnm.Print_Titles" localSheetId="0">'Доходы август 2013'!$5:$5</definedName>
    <definedName name="_xlnm.Print_Area" localSheetId="0">'Доходы август 2013'!$A$1:$F$32</definedName>
  </definedNames>
  <calcPr fullCalcOnLoad="1"/>
</workbook>
</file>

<file path=xl/sharedStrings.xml><?xml version="1.0" encoding="utf-8"?>
<sst xmlns="http://schemas.openxmlformats.org/spreadsheetml/2006/main" count="38" uniqueCount="35">
  <si>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</si>
  <si>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</si>
  <si>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</si>
  <si>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</si>
  <si>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</si>
  <si>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</si>
  <si>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</si>
  <si>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</si>
  <si>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</si>
  <si>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</si>
  <si>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</si>
  <si>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</si>
  <si>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</si>
  <si>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</si>
  <si>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</si>
  <si>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</si>
  <si>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</si>
  <si>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</si>
  <si>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</si>
  <si>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</si>
  <si>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</si>
  <si>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</si>
  <si>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</si>
  <si>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</si>
  <si>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</si>
  <si>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</si>
  <si>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</si>
  <si>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</si>
  <si>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</si>
  <si>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</si>
  <si>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</si>
  <si>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Исполнение консолидированного бюджета Приморско-Ахтарского района по доходам на 01.09.2013 г.</t>
  </si>
  <si>
    <t>Факт на 01.09.2012г.,             тыс. руб.</t>
  </si>
  <si>
    <t>Факт на 01.09.2013 г.,             тыс. руб.</t>
  </si>
  <si>
    <t>Темп роста                         8 мес. 2013 г. /                                                                                                     8 мес.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</si>
</sst>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18">
      <selection activeCell="I10" sqref="I10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31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26</v>
      </c>
      <c r="B5" s="7" t="s">
        <v>16</v>
      </c>
      <c r="C5" s="6" t="s">
        <v>32</v>
      </c>
      <c r="D5" s="6" t="s">
        <v>33</v>
      </c>
      <c r="E5" s="24" t="s">
        <v>34</v>
      </c>
      <c r="F5" s="24" t="s">
        <v>27</v>
      </c>
    </row>
    <row r="6" spans="1:6" s="4" customFormat="1" ht="15.75">
      <c r="A6" s="19" t="s">
        <v>0</v>
      </c>
      <c r="B6" s="20">
        <f>SUM(B7:B14)</f>
        <v>341512</v>
      </c>
      <c r="C6" s="20">
        <f>SUM(C7:C14)</f>
        <v>191597.27999999997</v>
      </c>
      <c r="D6" s="20">
        <f>SUM(D7:D14)</f>
        <v>228770.2</v>
      </c>
      <c r="E6" s="21">
        <f>D6/C6*100</f>
        <v>119.4015906697632</v>
      </c>
      <c r="F6" s="21">
        <f aca="true" t="shared" si="0" ref="F6:F20">D6/B6*100</f>
        <v>66.98745578486262</v>
      </c>
    </row>
    <row r="7" spans="1:6" s="5" customFormat="1" ht="15.75">
      <c r="A7" s="9" t="s">
        <v>1</v>
      </c>
      <c r="B7" s="14">
        <v>248</v>
      </c>
      <c r="C7" s="14">
        <v>230.09</v>
      </c>
      <c r="D7" s="15">
        <v>317.29</v>
      </c>
      <c r="E7" s="25">
        <f>D7/C7*100</f>
        <v>137.8982137424486</v>
      </c>
      <c r="F7" s="25">
        <f t="shared" si="0"/>
        <v>127.93951612903227</v>
      </c>
    </row>
    <row r="8" spans="1:6" s="5" customFormat="1" ht="15.75" customHeight="1">
      <c r="A8" s="9" t="s">
        <v>2</v>
      </c>
      <c r="B8" s="14">
        <v>237738</v>
      </c>
      <c r="C8" s="14">
        <v>124633.06</v>
      </c>
      <c r="D8" s="15">
        <v>169018.38</v>
      </c>
      <c r="E8" s="25">
        <f aca="true" t="shared" si="1" ref="E8:E32">D8/C8*100</f>
        <v>135.6127980810228</v>
      </c>
      <c r="F8" s="25">
        <f t="shared" si="0"/>
        <v>71.09438962218914</v>
      </c>
    </row>
    <row r="9" spans="1:6" s="5" customFormat="1" ht="15.75">
      <c r="A9" s="9" t="s">
        <v>18</v>
      </c>
      <c r="B9" s="14">
        <v>26293</v>
      </c>
      <c r="C9" s="14">
        <v>17290.12</v>
      </c>
      <c r="D9" s="15">
        <v>15064.97</v>
      </c>
      <c r="E9" s="25">
        <f t="shared" si="1"/>
        <v>87.13051152912762</v>
      </c>
      <c r="F9" s="25">
        <f t="shared" si="0"/>
        <v>57.29650477313353</v>
      </c>
    </row>
    <row r="10" spans="1:6" s="5" customFormat="1" ht="19.5" customHeight="1">
      <c r="A10" s="9" t="s">
        <v>4</v>
      </c>
      <c r="B10" s="14">
        <v>7707</v>
      </c>
      <c r="C10" s="14">
        <v>11083.3</v>
      </c>
      <c r="D10" s="15">
        <v>8441.04</v>
      </c>
      <c r="E10" s="25">
        <f t="shared" si="1"/>
        <v>76.1599884510931</v>
      </c>
      <c r="F10" s="25">
        <f t="shared" si="0"/>
        <v>109.52432853250293</v>
      </c>
    </row>
    <row r="11" spans="1:6" s="5" customFormat="1" ht="15.75">
      <c r="A11" s="9" t="s">
        <v>13</v>
      </c>
      <c r="B11" s="14">
        <v>4960</v>
      </c>
      <c r="C11" s="14">
        <v>1870.7</v>
      </c>
      <c r="D11" s="15">
        <v>2105.37</v>
      </c>
      <c r="E11" s="25">
        <f t="shared" si="1"/>
        <v>112.54450205805313</v>
      </c>
      <c r="F11" s="25">
        <f t="shared" si="0"/>
        <v>42.44697580645161</v>
      </c>
    </row>
    <row r="12" spans="1:6" s="5" customFormat="1" ht="15.75">
      <c r="A12" s="9" t="s">
        <v>3</v>
      </c>
      <c r="B12" s="14">
        <v>62460</v>
      </c>
      <c r="C12" s="14">
        <v>34876.45</v>
      </c>
      <c r="D12" s="15">
        <v>32659.76</v>
      </c>
      <c r="E12" s="25">
        <f t="shared" si="1"/>
        <v>93.64416389856193</v>
      </c>
      <c r="F12" s="25">
        <f t="shared" si="0"/>
        <v>52.289081011847586</v>
      </c>
    </row>
    <row r="13" spans="1:6" s="5" customFormat="1" ht="15.75">
      <c r="A13" s="10" t="s">
        <v>20</v>
      </c>
      <c r="B13" s="15">
        <v>2106</v>
      </c>
      <c r="C13" s="15">
        <v>1604.37</v>
      </c>
      <c r="D13" s="15">
        <v>1493.15</v>
      </c>
      <c r="E13" s="25">
        <f t="shared" si="1"/>
        <v>93.06768388837988</v>
      </c>
      <c r="F13" s="25">
        <f t="shared" si="0"/>
        <v>70.89981006647675</v>
      </c>
    </row>
    <row r="14" spans="1:6" s="5" customFormat="1" ht="30.75" customHeight="1">
      <c r="A14" s="9" t="s">
        <v>12</v>
      </c>
      <c r="B14" s="15"/>
      <c r="C14" s="15">
        <v>9.19</v>
      </c>
      <c r="D14" s="15">
        <v>-329.76</v>
      </c>
      <c r="E14" s="25">
        <f t="shared" si="1"/>
        <v>-3588.248095756257</v>
      </c>
      <c r="F14" s="25" t="s">
        <v>25</v>
      </c>
    </row>
    <row r="15" spans="1:6" s="4" customFormat="1" ht="18.75" customHeight="1">
      <c r="A15" s="22" t="s">
        <v>5</v>
      </c>
      <c r="B15" s="20">
        <f>SUM(B16:B27)</f>
        <v>45203</v>
      </c>
      <c r="C15" s="20">
        <f>SUM(C16:C27)</f>
        <v>34602.85</v>
      </c>
      <c r="D15" s="20">
        <f>SUM(D16:D27)</f>
        <v>30558.400000000005</v>
      </c>
      <c r="E15" s="21">
        <f t="shared" si="1"/>
        <v>88.31180090657274</v>
      </c>
      <c r="F15" s="21">
        <f t="shared" si="0"/>
        <v>67.60259274826893</v>
      </c>
    </row>
    <row r="16" spans="1:6" s="4" customFormat="1" ht="18" customHeight="1">
      <c r="A16" s="9" t="s">
        <v>23</v>
      </c>
      <c r="B16" s="15">
        <v>12</v>
      </c>
      <c r="C16" s="15">
        <v>12.5</v>
      </c>
      <c r="D16" s="15">
        <v>6.17</v>
      </c>
      <c r="E16" s="25">
        <f t="shared" si="1"/>
        <v>49.36</v>
      </c>
      <c r="F16" s="25">
        <f t="shared" si="0"/>
        <v>51.416666666666664</v>
      </c>
    </row>
    <row r="17" spans="1:6" s="5" customFormat="1" ht="15.75">
      <c r="A17" s="9" t="s">
        <v>21</v>
      </c>
      <c r="B17" s="15">
        <v>23272</v>
      </c>
      <c r="C17" s="15">
        <v>13002.39</v>
      </c>
      <c r="D17" s="15">
        <v>14379.44</v>
      </c>
      <c r="E17" s="25">
        <f t="shared" si="1"/>
        <v>110.59074523991359</v>
      </c>
      <c r="F17" s="25">
        <f t="shared" si="0"/>
        <v>61.78858714334823</v>
      </c>
    </row>
    <row r="18" spans="1:6" s="5" customFormat="1" ht="15.75">
      <c r="A18" s="9" t="s">
        <v>6</v>
      </c>
      <c r="B18" s="14">
        <v>6089</v>
      </c>
      <c r="C18" s="14">
        <v>4110.35</v>
      </c>
      <c r="D18" s="15">
        <v>3536.68</v>
      </c>
      <c r="E18" s="25">
        <f t="shared" si="1"/>
        <v>86.04328098580412</v>
      </c>
      <c r="F18" s="25">
        <f t="shared" si="0"/>
        <v>58.08310067334538</v>
      </c>
    </row>
    <row r="19" spans="1:6" s="5" customFormat="1" ht="45" customHeight="1">
      <c r="A19" s="11" t="s">
        <v>22</v>
      </c>
      <c r="B19" s="16">
        <v>3005</v>
      </c>
      <c r="C19" s="16">
        <v>2193.94</v>
      </c>
      <c r="D19" s="15">
        <v>2332.82</v>
      </c>
      <c r="E19" s="25">
        <f t="shared" si="1"/>
        <v>106.33016399719226</v>
      </c>
      <c r="F19" s="25">
        <f t="shared" si="0"/>
        <v>77.63128119800334</v>
      </c>
    </row>
    <row r="20" spans="1:6" s="5" customFormat="1" ht="15.75">
      <c r="A20" s="12" t="s">
        <v>24</v>
      </c>
      <c r="B20" s="16">
        <v>65</v>
      </c>
      <c r="C20" s="16">
        <v>84.94</v>
      </c>
      <c r="D20" s="15">
        <v>75.11</v>
      </c>
      <c r="E20" s="25">
        <f t="shared" si="1"/>
        <v>88.42712502943255</v>
      </c>
      <c r="F20" s="25">
        <f t="shared" si="0"/>
        <v>115.55384615384617</v>
      </c>
    </row>
    <row r="21" spans="1:6" s="5" customFormat="1" ht="30">
      <c r="A21" s="11" t="s">
        <v>7</v>
      </c>
      <c r="B21" s="16">
        <v>2267</v>
      </c>
      <c r="C21" s="16">
        <v>1544</v>
      </c>
      <c r="D21" s="17">
        <v>1508.66</v>
      </c>
      <c r="E21" s="25">
        <f t="shared" si="1"/>
        <v>97.71113989637307</v>
      </c>
      <c r="F21" s="25">
        <f aca="true" t="shared" si="2" ref="F21:F32">D21/B21*100</f>
        <v>66.54874283193648</v>
      </c>
    </row>
    <row r="22" spans="1:6" s="5" customFormat="1" ht="47.25" customHeight="1">
      <c r="A22" s="9" t="s">
        <v>30</v>
      </c>
      <c r="B22" s="15">
        <v>354</v>
      </c>
      <c r="C22" s="15">
        <v>2843.5</v>
      </c>
      <c r="D22" s="17">
        <v>681.86</v>
      </c>
      <c r="E22" s="25">
        <f t="shared" si="1"/>
        <v>23.979602602426585</v>
      </c>
      <c r="F22" s="25">
        <f t="shared" si="2"/>
        <v>192.61581920903956</v>
      </c>
    </row>
    <row r="23" spans="1:6" s="5" customFormat="1" ht="15.75">
      <c r="A23" s="11" t="s">
        <v>19</v>
      </c>
      <c r="B23" s="15">
        <v>2023</v>
      </c>
      <c r="C23" s="15">
        <v>1984.03</v>
      </c>
      <c r="D23" s="17">
        <v>1528.74</v>
      </c>
      <c r="E23" s="25">
        <f t="shared" si="1"/>
        <v>77.05226231458194</v>
      </c>
      <c r="F23" s="25">
        <f t="shared" si="2"/>
        <v>75.56796836381612</v>
      </c>
    </row>
    <row r="24" spans="1:6" s="5" customFormat="1" ht="30">
      <c r="A24" s="12" t="s">
        <v>14</v>
      </c>
      <c r="B24" s="15">
        <v>2825</v>
      </c>
      <c r="C24" s="15">
        <v>6967.16</v>
      </c>
      <c r="D24" s="17">
        <v>3153.72</v>
      </c>
      <c r="E24" s="25">
        <f t="shared" si="1"/>
        <v>45.26550272995023</v>
      </c>
      <c r="F24" s="25">
        <f t="shared" si="2"/>
        <v>111.63610619469027</v>
      </c>
    </row>
    <row r="25" spans="1:6" s="5" customFormat="1" ht="30">
      <c r="A25" s="11" t="s">
        <v>17</v>
      </c>
      <c r="B25" s="16">
        <v>5291</v>
      </c>
      <c r="C25" s="16">
        <v>3951.85</v>
      </c>
      <c r="D25" s="16">
        <v>3326.59</v>
      </c>
      <c r="E25" s="25">
        <f t="shared" si="1"/>
        <v>84.17804319495933</v>
      </c>
      <c r="F25" s="25">
        <f t="shared" si="2"/>
        <v>62.87261387261388</v>
      </c>
    </row>
    <row r="26" spans="1:6" s="5" customFormat="1" ht="15.75">
      <c r="A26" s="9" t="s">
        <v>8</v>
      </c>
      <c r="B26" s="14"/>
      <c r="C26" s="14"/>
      <c r="D26" s="16">
        <v>10.72</v>
      </c>
      <c r="E26" s="25" t="s">
        <v>25</v>
      </c>
      <c r="F26" s="25" t="s">
        <v>25</v>
      </c>
    </row>
    <row r="27" spans="1:6" s="5" customFormat="1" ht="15.75">
      <c r="A27" s="13" t="s">
        <v>15</v>
      </c>
      <c r="B27" s="18"/>
      <c r="C27" s="18">
        <v>-2091.81</v>
      </c>
      <c r="D27" s="16">
        <v>17.89</v>
      </c>
      <c r="E27" s="25">
        <f t="shared" si="1"/>
        <v>-0.8552401986796125</v>
      </c>
      <c r="F27" s="25" t="s">
        <v>25</v>
      </c>
    </row>
    <row r="28" spans="1:6" s="4" customFormat="1" ht="31.5">
      <c r="A28" s="19" t="s">
        <v>9</v>
      </c>
      <c r="B28" s="20">
        <f>B6+B15</f>
        <v>386715</v>
      </c>
      <c r="C28" s="20">
        <f>C6+C15</f>
        <v>226200.12999999998</v>
      </c>
      <c r="D28" s="20">
        <f>D6+D15</f>
        <v>259328.6</v>
      </c>
      <c r="E28" s="21">
        <f t="shared" si="1"/>
        <v>114.64564587120265</v>
      </c>
      <c r="F28" s="21">
        <f t="shared" si="2"/>
        <v>67.05935895944042</v>
      </c>
    </row>
    <row r="29" spans="1:6" s="5" customFormat="1" ht="18.75" customHeight="1">
      <c r="A29" s="11" t="s">
        <v>11</v>
      </c>
      <c r="B29" s="16">
        <v>325</v>
      </c>
      <c r="C29" s="16">
        <v>300.78</v>
      </c>
      <c r="D29" s="15">
        <v>268.5</v>
      </c>
      <c r="E29" s="25">
        <f t="shared" si="1"/>
        <v>89.26790345102734</v>
      </c>
      <c r="F29" s="25">
        <f t="shared" si="2"/>
        <v>82.61538461538461</v>
      </c>
    </row>
    <row r="30" spans="1:6" s="5" customFormat="1" ht="18.75" customHeight="1">
      <c r="A30" s="19" t="s">
        <v>10</v>
      </c>
      <c r="B30" s="20">
        <f>B28+B29</f>
        <v>387040</v>
      </c>
      <c r="C30" s="20">
        <f>C28+C29</f>
        <v>226500.90999999997</v>
      </c>
      <c r="D30" s="20">
        <f>D28+D29</f>
        <v>259597.1</v>
      </c>
      <c r="E30" s="21">
        <f t="shared" si="1"/>
        <v>114.6119457091806</v>
      </c>
      <c r="F30" s="21">
        <f t="shared" si="2"/>
        <v>67.07242145514675</v>
      </c>
    </row>
    <row r="31" spans="1:6" s="5" customFormat="1" ht="15.75">
      <c r="A31" s="9" t="s">
        <v>29</v>
      </c>
      <c r="B31" s="14">
        <v>586678.7</v>
      </c>
      <c r="C31" s="14">
        <v>391887.3</v>
      </c>
      <c r="D31" s="14">
        <v>280468.13</v>
      </c>
      <c r="E31" s="25">
        <f t="shared" si="1"/>
        <v>71.56856831032799</v>
      </c>
      <c r="F31" s="25">
        <f t="shared" si="2"/>
        <v>47.80608704560094</v>
      </c>
    </row>
    <row r="32" spans="1:6" s="4" customFormat="1" ht="22.5" customHeight="1">
      <c r="A32" s="19" t="s">
        <v>28</v>
      </c>
      <c r="B32" s="23">
        <f>B30+B31</f>
        <v>973718.7</v>
      </c>
      <c r="C32" s="23">
        <f>C30+C31</f>
        <v>618388.21</v>
      </c>
      <c r="D32" s="23">
        <f>D30+D31</f>
        <v>540065.23</v>
      </c>
      <c r="E32" s="21">
        <f t="shared" si="1"/>
        <v>87.33433485091832</v>
      </c>
      <c r="F32" s="21">
        <f t="shared" si="2"/>
        <v>55.46419412505891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2013-09-12T14:19:52Z</dcterms:modified>
  <cp:category/>
  <cp:version/>
  <cp:contentType/>
  <cp:contentStatus/>
</cp:coreProperties>
</file>