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ноябрь 2013" sheetId="1" r:id="rId1"/>
  </sheets>
  <definedNames>
    <definedName name="Z_0685EC7E_7A25_4CAF_AA55_3907CF6953A6_.wvu.Cols" localSheetId="0" hidden="1">'Доходы ноябрь 2013'!#REF!</definedName>
    <definedName name="Z_0685EC7E_7A25_4CAF_AA55_3907CF6953A6_.wvu.PrintArea" localSheetId="0" hidden="1">'Доходы ноябрь 2013'!$A$1:$F$33</definedName>
    <definedName name="Z_0685EC7E_7A25_4CAF_AA55_3907CF6953A6_.wvu.PrintTitles" localSheetId="0" hidden="1">'Доходы ноябрь 2013'!$5:$5</definedName>
    <definedName name="Z_0685EC7E_7A25_4CAF_AA55_3907CF6953A6_.wvu.Rows" localSheetId="0" hidden="1">'Доходы ноябрь 2013'!$1:$2,'Доходы ноябрь 2013'!#REF!,'Доходы ноябрь 2013'!$17:$17,'Доходы ноябрь 2013'!#REF!,'Доходы ноябрь 2013'!#REF!,'Доходы ноябрь 2013'!#REF!,'Доходы ноябрь 2013'!#REF!,'Доходы ноябрь 2013'!#REF!</definedName>
    <definedName name="_xlnm.Print_Titles" localSheetId="0">'Доходы ноябрь 2013'!$5:$5</definedName>
    <definedName name="_xlnm.Print_Area" localSheetId="0">'Доходы ноябрь 2013'!$A$1:$F$33</definedName>
  </definedNames>
  <calcPr fullCalcOnLoad="1"/>
</workbook>
</file>

<file path=xl/sharedStrings.xml><?xml version="1.0" encoding="utf-8"?>
<sst xmlns="http://schemas.openxmlformats.org/spreadsheetml/2006/main" count="41" uniqueCount="36">
  <si>
    <t>Налоговые доходы</t>
  </si>
  <si>
    <t>Налог на прибыль</t>
  </si>
  <si>
    <t>Налог на доходы физических лиц</t>
  </si>
  <si>
    <t>Земельный налог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</si>
  <si>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</si>
  <si>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</si>
  <si>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</si>
  <si>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</si>
  <si>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</si>
  <si>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</si>
  <si>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</si>
  <si>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</si>
  <si>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</si>
  <si>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Налог на имущество физических лиц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</si>
  <si>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</si>
  <si>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</si>
  <si>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</si>
  <si>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</si>
  <si>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</si>
  <si>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</si>
  <si>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</si>
  <si>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</si>
  <si>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</si>
  <si>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</si>
  <si>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</si>
  <si>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</si>
  <si>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</si>
  <si>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</si>
  <si>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</si>
  <si>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</si>
  <si>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</si>
  <si>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</si>
  <si>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Исполнение консолидированного бюджета Приморско-Ахтарского района по доходам на 01.12.2013 г.</t>
  </si>
  <si>
    <t>Факт на 01.12.2012г.,             тыс. руб.</t>
  </si>
  <si>
    <t>Факт на 01.12.2013 г.,             тыс. руб.</t>
  </si>
  <si>
    <t>Темп роста                         11 мес. 2013 г. /                                                                                                     11 мес. 2012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</si>
</sst>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3"/>
  <sheetViews>
    <sheetView tabSelected="1" zoomScale="75" zoomScaleNormal="75" workbookViewId="0" topLeftCell="A19">
      <selection activeCell="D33" sqref="D33"/>
    </sheetView>
  </sheetViews>
  <sheetFormatPr defaultColWidth="9.00390625" defaultRowHeight="12.75"/>
  <cols>
    <col min="1" max="1" width="42.25390625" style="0" customWidth="1"/>
    <col min="2" max="2" width="12.875" style="0" customWidth="1"/>
    <col min="3" max="3" width="13.25390625" style="0" customWidth="1"/>
    <col min="4" max="4" width="14.625" style="0" customWidth="1"/>
    <col min="5" max="5" width="14.7539062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32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26</v>
      </c>
      <c r="B5" s="7" t="s">
        <v>16</v>
      </c>
      <c r="C5" s="6" t="s">
        <v>33</v>
      </c>
      <c r="D5" s="6" t="s">
        <v>34</v>
      </c>
      <c r="E5" s="24" t="s">
        <v>35</v>
      </c>
      <c r="F5" s="24" t="s">
        <v>27</v>
      </c>
    </row>
    <row r="6" spans="1:6" s="4" customFormat="1" ht="15.75">
      <c r="A6" s="19" t="s">
        <v>0</v>
      </c>
      <c r="B6" s="20">
        <f>SUM(B7:B15)</f>
        <v>352038</v>
      </c>
      <c r="C6" s="20">
        <f>SUM(C7:C15)</f>
        <v>284903.88</v>
      </c>
      <c r="D6" s="20">
        <f>SUM(D7:D15)</f>
        <v>337624.67000000004</v>
      </c>
      <c r="E6" s="21">
        <f>D6/C6*100</f>
        <v>118.50476378208681</v>
      </c>
      <c r="F6" s="21">
        <f aca="true" t="shared" si="0" ref="F6:F21">D6/B6*100</f>
        <v>95.90574597060547</v>
      </c>
    </row>
    <row r="7" spans="1:6" s="5" customFormat="1" ht="15.75">
      <c r="A7" s="9" t="s">
        <v>1</v>
      </c>
      <c r="B7" s="14">
        <v>248</v>
      </c>
      <c r="C7" s="14">
        <v>319.4</v>
      </c>
      <c r="D7" s="15">
        <v>509.84</v>
      </c>
      <c r="E7" s="25">
        <f>D7/C7*100</f>
        <v>159.62429555416406</v>
      </c>
      <c r="F7" s="25">
        <f t="shared" si="0"/>
        <v>205.5806451612903</v>
      </c>
    </row>
    <row r="8" spans="1:6" s="5" customFormat="1" ht="15.75" customHeight="1">
      <c r="A8" s="9" t="s">
        <v>2</v>
      </c>
      <c r="B8" s="14">
        <v>247481</v>
      </c>
      <c r="C8" s="14">
        <v>187042.11</v>
      </c>
      <c r="D8" s="15">
        <v>239577.92</v>
      </c>
      <c r="E8" s="25">
        <f aca="true" t="shared" si="1" ref="E8:E33">D8/C8*100</f>
        <v>128.08769105523885</v>
      </c>
      <c r="F8" s="25">
        <f t="shared" si="0"/>
        <v>96.80659121306283</v>
      </c>
    </row>
    <row r="9" spans="1:6" s="5" customFormat="1" ht="15.75">
      <c r="A9" s="9" t="s">
        <v>18</v>
      </c>
      <c r="B9" s="14">
        <v>26293</v>
      </c>
      <c r="C9" s="14">
        <v>25057.08</v>
      </c>
      <c r="D9" s="15">
        <v>20771.01</v>
      </c>
      <c r="E9" s="25">
        <f t="shared" si="1"/>
        <v>82.89477465051792</v>
      </c>
      <c r="F9" s="25">
        <f t="shared" si="0"/>
        <v>78.99825048491994</v>
      </c>
    </row>
    <row r="10" spans="1:6" s="5" customFormat="1" ht="19.5" customHeight="1">
      <c r="A10" s="9" t="s">
        <v>4</v>
      </c>
      <c r="B10" s="14">
        <v>7740</v>
      </c>
      <c r="C10" s="14">
        <v>11293.92</v>
      </c>
      <c r="D10" s="15">
        <v>8589.51</v>
      </c>
      <c r="E10" s="25">
        <f t="shared" si="1"/>
        <v>76.0542840749713</v>
      </c>
      <c r="F10" s="25">
        <f t="shared" si="0"/>
        <v>110.97558139534884</v>
      </c>
    </row>
    <row r="11" spans="1:6" s="5" customFormat="1" ht="45.75" customHeight="1">
      <c r="A11" s="9" t="s">
        <v>31</v>
      </c>
      <c r="B11" s="14"/>
      <c r="C11" s="14"/>
      <c r="D11" s="15">
        <v>15</v>
      </c>
      <c r="E11" s="25" t="s">
        <v>25</v>
      </c>
      <c r="F11" s="25" t="s">
        <v>25</v>
      </c>
    </row>
    <row r="12" spans="1:6" s="5" customFormat="1" ht="15.75">
      <c r="A12" s="9" t="s">
        <v>13</v>
      </c>
      <c r="B12" s="14">
        <v>4970</v>
      </c>
      <c r="C12" s="14">
        <v>3865.06</v>
      </c>
      <c r="D12" s="15">
        <v>5237.73</v>
      </c>
      <c r="E12" s="25">
        <f t="shared" si="1"/>
        <v>135.51484323658622</v>
      </c>
      <c r="F12" s="25">
        <f t="shared" si="0"/>
        <v>105.38692152917504</v>
      </c>
    </row>
    <row r="13" spans="1:6" s="5" customFormat="1" ht="15.75">
      <c r="A13" s="9" t="s">
        <v>3</v>
      </c>
      <c r="B13" s="14">
        <v>63200</v>
      </c>
      <c r="C13" s="14">
        <v>55156.1</v>
      </c>
      <c r="D13" s="15">
        <v>61260.89</v>
      </c>
      <c r="E13" s="25">
        <f t="shared" si="1"/>
        <v>111.06820460474907</v>
      </c>
      <c r="F13" s="25">
        <f t="shared" si="0"/>
        <v>96.93178797468354</v>
      </c>
    </row>
    <row r="14" spans="1:6" s="5" customFormat="1" ht="15.75">
      <c r="A14" s="10" t="s">
        <v>20</v>
      </c>
      <c r="B14" s="15">
        <v>2106</v>
      </c>
      <c r="C14" s="15">
        <v>2161.02</v>
      </c>
      <c r="D14" s="15">
        <v>1991.63</v>
      </c>
      <c r="E14" s="25">
        <f t="shared" si="1"/>
        <v>92.16157185032993</v>
      </c>
      <c r="F14" s="25">
        <f t="shared" si="0"/>
        <v>94.56932573599241</v>
      </c>
    </row>
    <row r="15" spans="1:6" s="5" customFormat="1" ht="30.75" customHeight="1">
      <c r="A15" s="9" t="s">
        <v>12</v>
      </c>
      <c r="B15" s="15"/>
      <c r="C15" s="15">
        <v>9.19</v>
      </c>
      <c r="D15" s="15">
        <v>-328.86</v>
      </c>
      <c r="E15" s="25">
        <f t="shared" si="1"/>
        <v>-3578.454842219804</v>
      </c>
      <c r="F15" s="25" t="s">
        <v>25</v>
      </c>
    </row>
    <row r="16" spans="1:6" s="4" customFormat="1" ht="18.75" customHeight="1">
      <c r="A16" s="22" t="s">
        <v>5</v>
      </c>
      <c r="B16" s="20">
        <f>SUM(B17:B28)</f>
        <v>46588</v>
      </c>
      <c r="C16" s="20">
        <f>SUM(C17:C28)</f>
        <v>50779.770000000004</v>
      </c>
      <c r="D16" s="20">
        <f>SUM(D17:D28)</f>
        <v>44624.46000000001</v>
      </c>
      <c r="E16" s="21">
        <f t="shared" si="1"/>
        <v>87.8784208750847</v>
      </c>
      <c r="F16" s="21">
        <f t="shared" si="0"/>
        <v>95.78530952176527</v>
      </c>
    </row>
    <row r="17" spans="1:6" s="4" customFormat="1" ht="18" customHeight="1">
      <c r="A17" s="9" t="s">
        <v>23</v>
      </c>
      <c r="B17" s="15">
        <v>6</v>
      </c>
      <c r="C17" s="15">
        <v>12.5</v>
      </c>
      <c r="D17" s="15">
        <v>6.17</v>
      </c>
      <c r="E17" s="25">
        <f t="shared" si="1"/>
        <v>49.36</v>
      </c>
      <c r="F17" s="25">
        <f t="shared" si="0"/>
        <v>102.83333333333333</v>
      </c>
    </row>
    <row r="18" spans="1:6" s="5" customFormat="1" ht="15.75">
      <c r="A18" s="9" t="s">
        <v>21</v>
      </c>
      <c r="B18" s="15">
        <v>23272</v>
      </c>
      <c r="C18" s="15">
        <v>23335.75</v>
      </c>
      <c r="D18" s="15">
        <v>21381.01</v>
      </c>
      <c r="E18" s="25">
        <f t="shared" si="1"/>
        <v>91.62341043249091</v>
      </c>
      <c r="F18" s="25">
        <f t="shared" si="0"/>
        <v>91.87439841870058</v>
      </c>
    </row>
    <row r="19" spans="1:6" s="5" customFormat="1" ht="15.75">
      <c r="A19" s="9" t="s">
        <v>6</v>
      </c>
      <c r="B19" s="14">
        <v>6038</v>
      </c>
      <c r="C19" s="14">
        <v>5509.76</v>
      </c>
      <c r="D19" s="15">
        <v>4887.6</v>
      </c>
      <c r="E19" s="25">
        <f t="shared" si="1"/>
        <v>88.70803809966314</v>
      </c>
      <c r="F19" s="25">
        <f t="shared" si="0"/>
        <v>80.94733355415701</v>
      </c>
    </row>
    <row r="20" spans="1:6" s="5" customFormat="1" ht="45" customHeight="1">
      <c r="A20" s="11" t="s">
        <v>22</v>
      </c>
      <c r="B20" s="16">
        <v>3076</v>
      </c>
      <c r="C20" s="16">
        <v>2863.94</v>
      </c>
      <c r="D20" s="15">
        <v>3092.82</v>
      </c>
      <c r="E20" s="25">
        <f t="shared" si="1"/>
        <v>107.99178753744843</v>
      </c>
      <c r="F20" s="25">
        <f t="shared" si="0"/>
        <v>100.54681404421326</v>
      </c>
    </row>
    <row r="21" spans="1:6" s="5" customFormat="1" ht="15.75">
      <c r="A21" s="12" t="s">
        <v>24</v>
      </c>
      <c r="B21" s="16">
        <v>85</v>
      </c>
      <c r="C21" s="16">
        <v>116.12</v>
      </c>
      <c r="D21" s="15">
        <v>92.05</v>
      </c>
      <c r="E21" s="25">
        <f t="shared" si="1"/>
        <v>79.27144333448156</v>
      </c>
      <c r="F21" s="25">
        <f t="shared" si="0"/>
        <v>108.29411764705883</v>
      </c>
    </row>
    <row r="22" spans="1:6" s="5" customFormat="1" ht="30">
      <c r="A22" s="11" t="s">
        <v>7</v>
      </c>
      <c r="B22" s="16">
        <v>2267</v>
      </c>
      <c r="C22" s="16">
        <v>2091.86</v>
      </c>
      <c r="D22" s="17">
        <v>2155.42</v>
      </c>
      <c r="E22" s="25">
        <f t="shared" si="1"/>
        <v>103.03844425535169</v>
      </c>
      <c r="F22" s="25">
        <f aca="true" t="shared" si="2" ref="F22:F33">D22/B22*100</f>
        <v>95.07807675341861</v>
      </c>
    </row>
    <row r="23" spans="1:6" s="5" customFormat="1" ht="47.25" customHeight="1">
      <c r="A23" s="9" t="s">
        <v>30</v>
      </c>
      <c r="B23" s="15">
        <v>522</v>
      </c>
      <c r="C23" s="15">
        <v>3179.61</v>
      </c>
      <c r="D23" s="17">
        <v>785.49</v>
      </c>
      <c r="E23" s="25">
        <f t="shared" si="1"/>
        <v>24.703973128779943</v>
      </c>
      <c r="F23" s="25">
        <f t="shared" si="2"/>
        <v>150.47701149425288</v>
      </c>
    </row>
    <row r="24" spans="1:6" s="5" customFormat="1" ht="15.75">
      <c r="A24" s="11" t="s">
        <v>19</v>
      </c>
      <c r="B24" s="15">
        <v>2023</v>
      </c>
      <c r="C24" s="15">
        <v>2182.54</v>
      </c>
      <c r="D24" s="17">
        <v>1656.45</v>
      </c>
      <c r="E24" s="25">
        <f t="shared" si="1"/>
        <v>75.89551623337945</v>
      </c>
      <c r="F24" s="25">
        <f t="shared" si="2"/>
        <v>81.88086999505686</v>
      </c>
    </row>
    <row r="25" spans="1:6" s="5" customFormat="1" ht="30">
      <c r="A25" s="12" t="s">
        <v>14</v>
      </c>
      <c r="B25" s="15">
        <v>3985</v>
      </c>
      <c r="C25" s="15">
        <v>7860.69</v>
      </c>
      <c r="D25" s="17">
        <v>5947.83</v>
      </c>
      <c r="E25" s="25">
        <f t="shared" si="1"/>
        <v>75.6654950137965</v>
      </c>
      <c r="F25" s="25">
        <f t="shared" si="2"/>
        <v>149.25545796737768</v>
      </c>
    </row>
    <row r="26" spans="1:6" s="5" customFormat="1" ht="30">
      <c r="A26" s="11" t="s">
        <v>17</v>
      </c>
      <c r="B26" s="16">
        <v>5314</v>
      </c>
      <c r="C26" s="16">
        <v>5715.84</v>
      </c>
      <c r="D26" s="16">
        <v>4561.25</v>
      </c>
      <c r="E26" s="25">
        <f t="shared" si="1"/>
        <v>79.80016935393573</v>
      </c>
      <c r="F26" s="25">
        <f t="shared" si="2"/>
        <v>85.83458788106888</v>
      </c>
    </row>
    <row r="27" spans="1:6" s="5" customFormat="1" ht="15.75">
      <c r="A27" s="9" t="s">
        <v>8</v>
      </c>
      <c r="B27" s="14"/>
      <c r="C27" s="14"/>
      <c r="D27" s="16">
        <v>10.73</v>
      </c>
      <c r="E27" s="25" t="s">
        <v>25</v>
      </c>
      <c r="F27" s="25" t="s">
        <v>25</v>
      </c>
    </row>
    <row r="28" spans="1:6" s="5" customFormat="1" ht="15.75">
      <c r="A28" s="13" t="s">
        <v>15</v>
      </c>
      <c r="B28" s="18"/>
      <c r="C28" s="18">
        <v>-2088.84</v>
      </c>
      <c r="D28" s="16">
        <v>47.64</v>
      </c>
      <c r="E28" s="25">
        <f t="shared" si="1"/>
        <v>-2.280691675762624</v>
      </c>
      <c r="F28" s="25" t="s">
        <v>25</v>
      </c>
    </row>
    <row r="29" spans="1:6" s="4" customFormat="1" ht="31.5">
      <c r="A29" s="19" t="s">
        <v>9</v>
      </c>
      <c r="B29" s="20">
        <f>B6+B16</f>
        <v>398626</v>
      </c>
      <c r="C29" s="20">
        <f>C6+C16</f>
        <v>335683.65</v>
      </c>
      <c r="D29" s="20">
        <f>D6+D16</f>
        <v>382249.13000000006</v>
      </c>
      <c r="E29" s="21">
        <f t="shared" si="1"/>
        <v>113.87183438931268</v>
      </c>
      <c r="F29" s="21">
        <f t="shared" si="2"/>
        <v>95.89167038778204</v>
      </c>
    </row>
    <row r="30" spans="1:6" s="5" customFormat="1" ht="18.75" customHeight="1">
      <c r="A30" s="11" t="s">
        <v>11</v>
      </c>
      <c r="B30" s="16">
        <v>262</v>
      </c>
      <c r="C30" s="16">
        <v>493.57</v>
      </c>
      <c r="D30" s="15">
        <v>268.5</v>
      </c>
      <c r="E30" s="25">
        <f t="shared" si="1"/>
        <v>54.399578580545814</v>
      </c>
      <c r="F30" s="25">
        <f t="shared" si="2"/>
        <v>102.48091603053436</v>
      </c>
    </row>
    <row r="31" spans="1:6" s="5" customFormat="1" ht="18.75" customHeight="1">
      <c r="A31" s="19" t="s">
        <v>10</v>
      </c>
      <c r="B31" s="20">
        <f>B29+B30</f>
        <v>398888</v>
      </c>
      <c r="C31" s="20">
        <f>C29+C30</f>
        <v>336177.22000000003</v>
      </c>
      <c r="D31" s="20">
        <f>D29+D30</f>
        <v>382517.63000000006</v>
      </c>
      <c r="E31" s="21">
        <f t="shared" si="1"/>
        <v>113.78451817764453</v>
      </c>
      <c r="F31" s="21">
        <f t="shared" si="2"/>
        <v>95.89599837548386</v>
      </c>
    </row>
    <row r="32" spans="1:6" s="5" customFormat="1" ht="15.75">
      <c r="A32" s="9" t="s">
        <v>29</v>
      </c>
      <c r="B32" s="14">
        <v>602673.7</v>
      </c>
      <c r="C32" s="14">
        <v>596207.6</v>
      </c>
      <c r="D32" s="14">
        <v>540468.9</v>
      </c>
      <c r="E32" s="25">
        <f t="shared" si="1"/>
        <v>90.65112554754418</v>
      </c>
      <c r="F32" s="25">
        <f t="shared" si="2"/>
        <v>89.67852753488332</v>
      </c>
    </row>
    <row r="33" spans="1:6" s="4" customFormat="1" ht="22.5" customHeight="1">
      <c r="A33" s="19" t="s">
        <v>28</v>
      </c>
      <c r="B33" s="23">
        <f>B31+B32</f>
        <v>1001561.7</v>
      </c>
      <c r="C33" s="23">
        <f>C31+C32</f>
        <v>932384.8200000001</v>
      </c>
      <c r="D33" s="23">
        <f>D31+D32</f>
        <v>922986.53</v>
      </c>
      <c r="E33" s="21">
        <f t="shared" si="1"/>
        <v>98.99201597898171</v>
      </c>
      <c r="F33" s="21">
        <f t="shared" si="2"/>
        <v>92.15473495042792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2013-07-10T13:27:00Z</cp:lastPrinted>
  <dcterms:created xsi:type="dcterms:W3CDTF">2005-02-16T06:07:42Z</dcterms:created>
  <dcterms:modified xsi:type="dcterms:W3CDTF">2013-12-19T11:10:09Z</dcterms:modified>
  <cp:category/>
  <cp:version/>
  <cp:contentType/>
  <cp:contentStatus/>
</cp:coreProperties>
</file>