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декабрь 2013" sheetId="1" r:id="rId1"/>
  </sheets>
  <definedNames>
    <definedName name="Z_0685EC7E_7A25_4CAF_AA55_3907CF6953A6_.wvu.Cols" localSheetId="0" hidden="1">'Доходы декабрь 2013'!#REF!</definedName>
    <definedName name="Z_0685EC7E_7A25_4CAF_AA55_3907CF6953A6_.wvu.PrintArea" localSheetId="0" hidden="1">'Доходы декабрь 2013'!$A$1:$F$33</definedName>
    <definedName name="Z_0685EC7E_7A25_4CAF_AA55_3907CF6953A6_.wvu.PrintTitles" localSheetId="0" hidden="1">'Доходы декабрь 2013'!$5:$5</definedName>
    <definedName name="Z_0685EC7E_7A25_4CAF_AA55_3907CF6953A6_.wvu.Rows" localSheetId="0" hidden="1">'Доходы декабрь 2013'!$1:$2,'Доходы декабрь 2013'!#REF!,'Доходы декабрь 2013'!$17:$17,'Доходы декабрь 2013'!#REF!,'Доходы декабрь 2013'!#REF!,'Доходы декабрь 2013'!#REF!,'Доходы декабрь 2013'!#REF!,'Доходы декабрь 2013'!#REF!</definedName>
    <definedName name="_xlnm.Print_Titles" localSheetId="0">'Доходы декабрь 2013'!$5:$5</definedName>
    <definedName name="_xlnm.Print_Area" localSheetId="0">'Доходы декабрь 2013'!$A$1:$F$33</definedName>
  </definedNames>
  <calcPr fullCalcOnLoad="1"/>
</workbook>
</file>

<file path=xl/sharedStrings.xml><?xml version="1.0" encoding="utf-8"?>
<sst xmlns="http://schemas.openxmlformats.org/spreadsheetml/2006/main" count="41" uniqueCount="36">
  <si>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</si>
  <si>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</si>
  <si>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</si>
  <si>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</si>
  <si>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</si>
  <si>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</si>
  <si>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</si>
  <si>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</si>
  <si>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</si>
  <si>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</si>
  <si>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</si>
  <si>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</si>
  <si>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</si>
  <si>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</si>
  <si>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</si>
  <si>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</si>
  <si>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</si>
  <si>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</si>
  <si>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</si>
  <si>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</si>
  <si>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</si>
  <si>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</si>
  <si>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</si>
  <si>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</si>
  <si>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</si>
  <si>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</si>
  <si>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</si>
  <si>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</si>
  <si>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</si>
  <si>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</si>
  <si>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</si>
  <si>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</si>
  <si>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Исполнение консолидированного бюджета Приморско-Ахтарского района по доходам на 01.01.2014 г.</t>
  </si>
  <si>
    <t>Факт на 01.01.2013г.,             тыс. руб.</t>
  </si>
  <si>
    <t>Факт на 01.01.2014 г.,             тыс. руб.</t>
  </si>
  <si>
    <t>Темп роста                         12 мес. 2013 г. /                                                                                                     12 мес.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</si>
</sst>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3"/>
  <sheetViews>
    <sheetView tabSelected="1" zoomScale="75" zoomScaleNormal="75" workbookViewId="0" topLeftCell="A3">
      <selection activeCell="B6" sqref="B6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4.625" style="0" customWidth="1"/>
    <col min="5" max="5" width="14.7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32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26</v>
      </c>
      <c r="B5" s="7" t="s">
        <v>16</v>
      </c>
      <c r="C5" s="6" t="s">
        <v>33</v>
      </c>
      <c r="D5" s="6" t="s">
        <v>34</v>
      </c>
      <c r="E5" s="24" t="s">
        <v>35</v>
      </c>
      <c r="F5" s="24" t="s">
        <v>27</v>
      </c>
    </row>
    <row r="6" spans="1:6" s="4" customFormat="1" ht="15.75">
      <c r="A6" s="19" t="s">
        <v>0</v>
      </c>
      <c r="B6" s="20">
        <f>SUM(B7:B15)</f>
        <v>373194</v>
      </c>
      <c r="C6" s="20">
        <f>SUM(C7:C15)</f>
        <v>336809.937</v>
      </c>
      <c r="D6" s="20">
        <f>SUM(D7:D15)</f>
        <v>394860.631</v>
      </c>
      <c r="E6" s="21">
        <f>D6/C6*100</f>
        <v>117.23544575824081</v>
      </c>
      <c r="F6" s="21">
        <f aca="true" t="shared" si="0" ref="F6:F21">D6/B6*100</f>
        <v>105.80572865587334</v>
      </c>
    </row>
    <row r="7" spans="1:6" s="5" customFormat="1" ht="15.75">
      <c r="A7" s="9" t="s">
        <v>1</v>
      </c>
      <c r="B7" s="14">
        <v>373</v>
      </c>
      <c r="C7" s="14">
        <v>419.612</v>
      </c>
      <c r="D7" s="15">
        <v>530.602</v>
      </c>
      <c r="E7" s="25">
        <f>D7/C7*100</f>
        <v>126.45062581623021</v>
      </c>
      <c r="F7" s="25">
        <f t="shared" si="0"/>
        <v>142.25254691689005</v>
      </c>
    </row>
    <row r="8" spans="1:6" s="5" customFormat="1" ht="15.75" customHeight="1">
      <c r="A8" s="9" t="s">
        <v>2</v>
      </c>
      <c r="B8" s="14">
        <v>272584</v>
      </c>
      <c r="C8" s="14">
        <v>232913.175</v>
      </c>
      <c r="D8" s="15">
        <v>290129.691</v>
      </c>
      <c r="E8" s="25">
        <f aca="true" t="shared" si="1" ref="E8:E33">D8/C8*100</f>
        <v>124.5655987472585</v>
      </c>
      <c r="F8" s="25">
        <f t="shared" si="0"/>
        <v>106.43680149972118</v>
      </c>
    </row>
    <row r="9" spans="1:6" s="5" customFormat="1" ht="15.75">
      <c r="A9" s="9" t="s">
        <v>18</v>
      </c>
      <c r="B9" s="14">
        <v>22018</v>
      </c>
      <c r="C9" s="14">
        <v>26451.699</v>
      </c>
      <c r="D9" s="15">
        <v>22141.135</v>
      </c>
      <c r="E9" s="25">
        <f t="shared" si="1"/>
        <v>83.70401840728641</v>
      </c>
      <c r="F9" s="25">
        <f t="shared" si="0"/>
        <v>100.55924697974383</v>
      </c>
    </row>
    <row r="10" spans="1:6" s="5" customFormat="1" ht="19.5" customHeight="1">
      <c r="A10" s="9" t="s">
        <v>4</v>
      </c>
      <c r="B10" s="14">
        <v>8030</v>
      </c>
      <c r="C10" s="14">
        <v>11334.319</v>
      </c>
      <c r="D10" s="15">
        <v>8648.273</v>
      </c>
      <c r="E10" s="25">
        <f t="shared" si="1"/>
        <v>76.30165517663656</v>
      </c>
      <c r="F10" s="25">
        <f t="shared" si="0"/>
        <v>107.69953922789539</v>
      </c>
    </row>
    <row r="11" spans="1:6" s="5" customFormat="1" ht="45.75" customHeight="1">
      <c r="A11" s="9" t="s">
        <v>31</v>
      </c>
      <c r="B11" s="14">
        <v>15</v>
      </c>
      <c r="C11" s="14"/>
      <c r="D11" s="15">
        <v>15</v>
      </c>
      <c r="E11" s="25" t="s">
        <v>25</v>
      </c>
      <c r="F11" s="25" t="s">
        <v>25</v>
      </c>
    </row>
    <row r="12" spans="1:6" s="5" customFormat="1" ht="15.75">
      <c r="A12" s="9" t="s">
        <v>13</v>
      </c>
      <c r="B12" s="14">
        <v>5493</v>
      </c>
      <c r="C12" s="14">
        <v>4513.532</v>
      </c>
      <c r="D12" s="15">
        <v>5749.363</v>
      </c>
      <c r="E12" s="25">
        <f t="shared" si="1"/>
        <v>127.38057468075998</v>
      </c>
      <c r="F12" s="25">
        <f t="shared" si="0"/>
        <v>104.66708538139451</v>
      </c>
    </row>
    <row r="13" spans="1:6" s="5" customFormat="1" ht="15.75">
      <c r="A13" s="9" t="s">
        <v>3</v>
      </c>
      <c r="B13" s="14">
        <v>62575</v>
      </c>
      <c r="C13" s="14">
        <v>58800.344</v>
      </c>
      <c r="D13" s="15">
        <v>65892.958</v>
      </c>
      <c r="E13" s="25">
        <f t="shared" si="1"/>
        <v>112.0621981395211</v>
      </c>
      <c r="F13" s="25">
        <f t="shared" si="0"/>
        <v>105.30236995605273</v>
      </c>
    </row>
    <row r="14" spans="1:6" s="5" customFormat="1" ht="15.75">
      <c r="A14" s="10" t="s">
        <v>20</v>
      </c>
      <c r="B14" s="15">
        <v>2106</v>
      </c>
      <c r="C14" s="15">
        <v>2368.065</v>
      </c>
      <c r="D14" s="15">
        <v>2167.365</v>
      </c>
      <c r="E14" s="25">
        <f t="shared" si="1"/>
        <v>91.52472588379118</v>
      </c>
      <c r="F14" s="25">
        <f t="shared" si="0"/>
        <v>102.91381766381767</v>
      </c>
    </row>
    <row r="15" spans="1:6" s="5" customFormat="1" ht="30.75" customHeight="1">
      <c r="A15" s="9" t="s">
        <v>12</v>
      </c>
      <c r="B15" s="15"/>
      <c r="C15" s="15">
        <v>9.191</v>
      </c>
      <c r="D15" s="15">
        <v>-413.756</v>
      </c>
      <c r="E15" s="25">
        <f t="shared" si="1"/>
        <v>-4501.751713632902</v>
      </c>
      <c r="F15" s="25" t="s">
        <v>25</v>
      </c>
    </row>
    <row r="16" spans="1:6" s="4" customFormat="1" ht="18.75" customHeight="1">
      <c r="A16" s="22" t="s">
        <v>5</v>
      </c>
      <c r="B16" s="20">
        <f>SUM(B17:B28)</f>
        <v>46955</v>
      </c>
      <c r="C16" s="20">
        <f>SUM(C17:C28)</f>
        <v>56919.572000000015</v>
      </c>
      <c r="D16" s="20">
        <f>SUM(D17:D28)</f>
        <v>50220.413</v>
      </c>
      <c r="E16" s="21">
        <f t="shared" si="1"/>
        <v>88.23048247797786</v>
      </c>
      <c r="F16" s="21">
        <f t="shared" si="0"/>
        <v>106.95434565009052</v>
      </c>
    </row>
    <row r="17" spans="1:6" s="4" customFormat="1" ht="18" customHeight="1">
      <c r="A17" s="9" t="s">
        <v>23</v>
      </c>
      <c r="B17" s="15">
        <v>6</v>
      </c>
      <c r="C17" s="15">
        <v>12.5</v>
      </c>
      <c r="D17" s="15">
        <v>6.17</v>
      </c>
      <c r="E17" s="25">
        <f t="shared" si="1"/>
        <v>49.36</v>
      </c>
      <c r="F17" s="25">
        <f t="shared" si="0"/>
        <v>102.83333333333333</v>
      </c>
    </row>
    <row r="18" spans="1:6" s="5" customFormat="1" ht="15.75">
      <c r="A18" s="9" t="s">
        <v>21</v>
      </c>
      <c r="B18" s="15">
        <v>21771</v>
      </c>
      <c r="C18" s="15">
        <v>26394.413</v>
      </c>
      <c r="D18" s="15">
        <v>23606.125</v>
      </c>
      <c r="E18" s="25">
        <f t="shared" si="1"/>
        <v>89.43606739805125</v>
      </c>
      <c r="F18" s="25">
        <f t="shared" si="0"/>
        <v>108.42921776675394</v>
      </c>
    </row>
    <row r="19" spans="1:6" s="5" customFormat="1" ht="15.75">
      <c r="A19" s="9" t="s">
        <v>6</v>
      </c>
      <c r="B19" s="14">
        <v>5103</v>
      </c>
      <c r="C19" s="14">
        <v>7038.303</v>
      </c>
      <c r="D19" s="15">
        <v>5363.535</v>
      </c>
      <c r="E19" s="25">
        <f t="shared" si="1"/>
        <v>76.20494599337368</v>
      </c>
      <c r="F19" s="25">
        <f t="shared" si="0"/>
        <v>105.10552616108171</v>
      </c>
    </row>
    <row r="20" spans="1:6" s="5" customFormat="1" ht="45" customHeight="1">
      <c r="A20" s="11" t="s">
        <v>22</v>
      </c>
      <c r="B20" s="16">
        <v>3076</v>
      </c>
      <c r="C20" s="16">
        <v>3104.936</v>
      </c>
      <c r="D20" s="15">
        <v>3382.823</v>
      </c>
      <c r="E20" s="25">
        <f t="shared" si="1"/>
        <v>108.94984630923148</v>
      </c>
      <c r="F20" s="25">
        <f t="shared" si="0"/>
        <v>109.97473992197659</v>
      </c>
    </row>
    <row r="21" spans="1:6" s="5" customFormat="1" ht="15.75">
      <c r="A21" s="12" t="s">
        <v>24</v>
      </c>
      <c r="B21" s="16">
        <v>92</v>
      </c>
      <c r="C21" s="16">
        <v>123.349</v>
      </c>
      <c r="D21" s="15">
        <v>108.07</v>
      </c>
      <c r="E21" s="25">
        <f t="shared" si="1"/>
        <v>87.61319508062488</v>
      </c>
      <c r="F21" s="25">
        <f t="shared" si="0"/>
        <v>117.46739130434783</v>
      </c>
    </row>
    <row r="22" spans="1:6" s="5" customFormat="1" ht="30">
      <c r="A22" s="11" t="s">
        <v>7</v>
      </c>
      <c r="B22" s="16">
        <v>2267</v>
      </c>
      <c r="C22" s="16">
        <v>2376.831</v>
      </c>
      <c r="D22" s="17">
        <v>2271.786</v>
      </c>
      <c r="E22" s="25">
        <f t="shared" si="1"/>
        <v>95.5804598644161</v>
      </c>
      <c r="F22" s="25">
        <f aca="true" t="shared" si="2" ref="F22:F33">D22/B22*100</f>
        <v>100.21111601235113</v>
      </c>
    </row>
    <row r="23" spans="1:6" s="5" customFormat="1" ht="47.25" customHeight="1">
      <c r="A23" s="9" t="s">
        <v>30</v>
      </c>
      <c r="B23" s="15">
        <v>815</v>
      </c>
      <c r="C23" s="15">
        <v>3238.696</v>
      </c>
      <c r="D23" s="17">
        <v>840.163</v>
      </c>
      <c r="E23" s="25">
        <f t="shared" si="1"/>
        <v>25.941397401917314</v>
      </c>
      <c r="F23" s="25">
        <f t="shared" si="2"/>
        <v>103.08748466257668</v>
      </c>
    </row>
    <row r="24" spans="1:6" s="5" customFormat="1" ht="15.75">
      <c r="A24" s="11" t="s">
        <v>19</v>
      </c>
      <c r="B24" s="15">
        <v>3139</v>
      </c>
      <c r="C24" s="15">
        <v>1919.745</v>
      </c>
      <c r="D24" s="17">
        <v>3058.253</v>
      </c>
      <c r="E24" s="25">
        <f t="shared" si="1"/>
        <v>159.30516813430953</v>
      </c>
      <c r="F24" s="25">
        <f t="shared" si="2"/>
        <v>97.42762026122969</v>
      </c>
    </row>
    <row r="25" spans="1:6" s="5" customFormat="1" ht="30">
      <c r="A25" s="12" t="s">
        <v>14</v>
      </c>
      <c r="B25" s="15">
        <v>5656</v>
      </c>
      <c r="C25" s="15">
        <v>8421.61</v>
      </c>
      <c r="D25" s="17">
        <v>6313.436</v>
      </c>
      <c r="E25" s="25">
        <f t="shared" si="1"/>
        <v>74.96709061568987</v>
      </c>
      <c r="F25" s="25">
        <f t="shared" si="2"/>
        <v>111.62369165487978</v>
      </c>
    </row>
    <row r="26" spans="1:6" s="5" customFormat="1" ht="30">
      <c r="A26" s="11" t="s">
        <v>17</v>
      </c>
      <c r="B26" s="16">
        <v>5009</v>
      </c>
      <c r="C26" s="16">
        <v>6389.048</v>
      </c>
      <c r="D26" s="16">
        <v>5214.243</v>
      </c>
      <c r="E26" s="25">
        <f t="shared" si="1"/>
        <v>81.61220576211042</v>
      </c>
      <c r="F26" s="25">
        <f t="shared" si="2"/>
        <v>104.09748452784989</v>
      </c>
    </row>
    <row r="27" spans="1:6" s="5" customFormat="1" ht="15.75">
      <c r="A27" s="9" t="s">
        <v>8</v>
      </c>
      <c r="B27" s="14">
        <v>21</v>
      </c>
      <c r="C27" s="14"/>
      <c r="D27" s="16">
        <v>30.838</v>
      </c>
      <c r="E27" s="25" t="s">
        <v>25</v>
      </c>
      <c r="F27" s="25" t="s">
        <v>25</v>
      </c>
    </row>
    <row r="28" spans="1:6" s="5" customFormat="1" ht="15.75">
      <c r="A28" s="13" t="s">
        <v>15</v>
      </c>
      <c r="B28" s="18"/>
      <c r="C28" s="18">
        <v>-2099.859</v>
      </c>
      <c r="D28" s="16">
        <v>24.971</v>
      </c>
      <c r="E28" s="25">
        <f t="shared" si="1"/>
        <v>-1.1891750827079342</v>
      </c>
      <c r="F28" s="25" t="s">
        <v>25</v>
      </c>
    </row>
    <row r="29" spans="1:6" s="4" customFormat="1" ht="31.5">
      <c r="A29" s="19" t="s">
        <v>9</v>
      </c>
      <c r="B29" s="20">
        <f>B6+B16</f>
        <v>420149</v>
      </c>
      <c r="C29" s="20">
        <f>C6+C16</f>
        <v>393729.50899999996</v>
      </c>
      <c r="D29" s="20">
        <f>D6+D16</f>
        <v>445081.044</v>
      </c>
      <c r="E29" s="21">
        <f t="shared" si="1"/>
        <v>113.04233841411163</v>
      </c>
      <c r="F29" s="21">
        <f t="shared" si="2"/>
        <v>105.93409576126564</v>
      </c>
    </row>
    <row r="30" spans="1:6" s="5" customFormat="1" ht="18.75" customHeight="1">
      <c r="A30" s="11" t="s">
        <v>11</v>
      </c>
      <c r="B30" s="16">
        <v>268</v>
      </c>
      <c r="C30" s="16">
        <v>621.198</v>
      </c>
      <c r="D30" s="15">
        <v>293.5</v>
      </c>
      <c r="E30" s="25">
        <f t="shared" si="1"/>
        <v>47.247415477834764</v>
      </c>
      <c r="F30" s="25">
        <f t="shared" si="2"/>
        <v>109.51492537313432</v>
      </c>
    </row>
    <row r="31" spans="1:6" s="5" customFormat="1" ht="18.75" customHeight="1">
      <c r="A31" s="19" t="s">
        <v>10</v>
      </c>
      <c r="B31" s="20">
        <f>B29+B30</f>
        <v>420417</v>
      </c>
      <c r="C31" s="20">
        <f>C29+C30</f>
        <v>394350.70699999994</v>
      </c>
      <c r="D31" s="20">
        <f>D29+D30</f>
        <v>445374.544</v>
      </c>
      <c r="E31" s="21">
        <f t="shared" si="1"/>
        <v>112.93869545414562</v>
      </c>
      <c r="F31" s="21">
        <f t="shared" si="2"/>
        <v>105.93637840525003</v>
      </c>
    </row>
    <row r="32" spans="1:6" s="5" customFormat="1" ht="15.75">
      <c r="A32" s="9" t="s">
        <v>29</v>
      </c>
      <c r="B32" s="14">
        <v>668210.3</v>
      </c>
      <c r="C32" s="14">
        <v>655979.821</v>
      </c>
      <c r="D32" s="14">
        <v>616895.45</v>
      </c>
      <c r="E32" s="25">
        <f t="shared" si="1"/>
        <v>94.04183333865082</v>
      </c>
      <c r="F32" s="25">
        <f t="shared" si="2"/>
        <v>92.32055387353351</v>
      </c>
    </row>
    <row r="33" spans="1:6" s="4" customFormat="1" ht="22.5" customHeight="1">
      <c r="A33" s="19" t="s">
        <v>28</v>
      </c>
      <c r="B33" s="23">
        <f>B31+B32</f>
        <v>1088627.3</v>
      </c>
      <c r="C33" s="23">
        <f>C31+C32</f>
        <v>1050330.528</v>
      </c>
      <c r="D33" s="23">
        <f>D31+D32</f>
        <v>1062269.994</v>
      </c>
      <c r="E33" s="21">
        <f t="shared" si="1"/>
        <v>101.13673416907483</v>
      </c>
      <c r="F33" s="21">
        <f t="shared" si="2"/>
        <v>97.57884943726837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2013-07-10T13:27:00Z</cp:lastPrinted>
  <dcterms:created xsi:type="dcterms:W3CDTF">2005-02-16T06:07:42Z</dcterms:created>
  <dcterms:modified xsi:type="dcterms:W3CDTF">2014-02-17T12:45:20Z</dcterms:modified>
  <cp:category/>
  <cp:version/>
  <cp:contentType/>
  <cp:contentStatus/>
</cp:coreProperties>
</file>