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7055" windowHeight="11595"/>
  </bookViews>
  <sheets>
    <sheet name="поступл. доходов_1" sheetId="3" r:id="rId1"/>
  </sheets>
  <calcPr calcId="144525"/>
</workbook>
</file>

<file path=xl/calcChain.xml><?xml version="1.0" encoding="utf-8"?>
<calcChain xmlns="http://schemas.openxmlformats.org/spreadsheetml/2006/main">
  <c r="H184" i="3" l="1"/>
  <c r="I184" i="3" s="1"/>
  <c r="G183" i="3" l="1"/>
  <c r="G182" i="3"/>
  <c r="F183" i="3"/>
  <c r="F182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F177" i="3"/>
  <c r="G82" i="3"/>
  <c r="G102" i="3" s="1"/>
  <c r="H82" i="3"/>
  <c r="H102" i="3" s="1"/>
  <c r="I82" i="3"/>
  <c r="I102" i="3" s="1"/>
  <c r="J82" i="3"/>
  <c r="J102" i="3" s="1"/>
  <c r="K82" i="3"/>
  <c r="K102" i="3" s="1"/>
  <c r="L82" i="3"/>
  <c r="L102" i="3" s="1"/>
  <c r="M82" i="3"/>
  <c r="M102" i="3" s="1"/>
  <c r="N82" i="3"/>
  <c r="N102" i="3" s="1"/>
  <c r="O82" i="3"/>
  <c r="O102" i="3" s="1"/>
  <c r="P82" i="3"/>
  <c r="P102" i="3" s="1"/>
  <c r="Q82" i="3"/>
  <c r="Q102" i="3" s="1"/>
  <c r="R82" i="3"/>
  <c r="R102" i="3" s="1"/>
  <c r="F82" i="3"/>
  <c r="F102" i="3" s="1"/>
  <c r="G107" i="3" l="1"/>
  <c r="H107" i="3"/>
  <c r="I107" i="3"/>
  <c r="J107" i="3"/>
  <c r="K107" i="3"/>
  <c r="L107" i="3"/>
  <c r="M107" i="3"/>
  <c r="N107" i="3"/>
  <c r="O107" i="3"/>
  <c r="P107" i="3"/>
  <c r="Q107" i="3"/>
  <c r="R107" i="3"/>
  <c r="H182" i="3"/>
  <c r="I182" i="3"/>
  <c r="J182" i="3"/>
  <c r="K182" i="3"/>
  <c r="L182" i="3"/>
  <c r="M182" i="3"/>
  <c r="N182" i="3"/>
  <c r="O182" i="3"/>
  <c r="P182" i="3"/>
  <c r="Q182" i="3"/>
  <c r="R182" i="3"/>
  <c r="R183" i="3" l="1"/>
  <c r="Q183" i="3"/>
  <c r="P183" i="3"/>
  <c r="O183" i="3"/>
  <c r="N183" i="3"/>
  <c r="M183" i="3"/>
  <c r="L183" i="3"/>
  <c r="K183" i="3"/>
  <c r="J183" i="3"/>
  <c r="I183" i="3"/>
  <c r="H183" i="3"/>
  <c r="F107" i="3"/>
  <c r="J184" i="3"/>
  <c r="K184" i="3" s="1"/>
  <c r="L184" i="3" s="1"/>
  <c r="M184" i="3" s="1"/>
  <c r="N184" i="3" s="1"/>
  <c r="O184" i="3" s="1"/>
  <c r="P184" i="3" s="1"/>
  <c r="Q184" i="3" s="1"/>
  <c r="R184" i="3" s="1"/>
</calcChain>
</file>

<file path=xl/sharedStrings.xml><?xml version="1.0" encoding="utf-8"?>
<sst xmlns="http://schemas.openxmlformats.org/spreadsheetml/2006/main" count="343" uniqueCount="141">
  <si>
    <t>Х</t>
  </si>
  <si>
    <t>Остатки средств на начало года, в том числе:</t>
  </si>
  <si>
    <t>Код целевых средств</t>
  </si>
  <si>
    <t>(дата)</t>
  </si>
  <si>
    <t>(подпись)</t>
  </si>
  <si>
    <t>Отдел по вопросам семьи и детства администрации муниципального образования Приморско-Ахтарский район</t>
  </si>
  <si>
    <t>95320203027050000151</t>
  </si>
  <si>
    <t>95320203024050000151</t>
  </si>
  <si>
    <t>Итого по: Отдел по вопросам семьи и детства администрации муниципального образования Приморско-Ахтарский район</t>
  </si>
  <si>
    <t xml:space="preserve">Отдел по делам молодежи </t>
  </si>
  <si>
    <t xml:space="preserve">Итого по: Отдел по делам молодежи </t>
  </si>
  <si>
    <t>Отдел физической культуры и спорта администрации муниципального образования Приморско-ахтарский район</t>
  </si>
  <si>
    <t>Итого по: Отдел физической культуры и спорта администрации муниципального образования Приморско-ахтарский район</t>
  </si>
  <si>
    <t>Отдел культуры администрации муниципального образования Приморско-Ахтарский район</t>
  </si>
  <si>
    <t>Итого по: Отдел культуры администрации муниципального образования Приморско-Ахтарский район</t>
  </si>
  <si>
    <t>Управление образования администрации муниципального образования Приморско-Ахтарский район</t>
  </si>
  <si>
    <t>92520203029050000151</t>
  </si>
  <si>
    <t>92520203024050000151</t>
  </si>
  <si>
    <t>Итого по: Управление образования администрации муниципального образования Приморско-Ахтарский район</t>
  </si>
  <si>
    <t>Финансовое управление администрации муниципального образования Приморско-Ахтарский район</t>
  </si>
  <si>
    <t>90520202999050000151</t>
  </si>
  <si>
    <t>90520201001050000151</t>
  </si>
  <si>
    <t>Итого по: Финансовое управление администрации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</si>
  <si>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</si>
  <si>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90220203119050000151</t>
  </si>
  <si>
    <t>90220203115050000151</t>
  </si>
  <si>
    <t>90220203024050000151</t>
  </si>
  <si>
    <t>90211690050050000140</t>
  </si>
  <si>
    <t>90211107015050000120</t>
  </si>
  <si>
    <t>90211105035050000120</t>
  </si>
  <si>
    <t>90211105013100000120</t>
  </si>
  <si>
    <t>90211101050050000120</t>
  </si>
  <si>
    <t>Итого по: администрация муниципального образования Приморско-Ахтарский район</t>
  </si>
  <si>
    <t>83311690050050000140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</si>
  <si>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</si>
  <si>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</si>
  <si>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32111625060010000140</t>
  </si>
  <si>
    <t>Федеральная служба государственной регистрации, кадастра и картографии</t>
  </si>
  <si>
    <t>Итого по: Федеральная служба государственной регистрации, кадастра и картографии</t>
  </si>
  <si>
    <t>18811690050050000140</t>
  </si>
  <si>
    <t xml:space="preserve"> Министерство внутренних дел Российской Федерации</t>
  </si>
  <si>
    <t>18811643000010000140</t>
  </si>
  <si>
    <t>18811630030010000140</t>
  </si>
  <si>
    <t>18811621050050000140</t>
  </si>
  <si>
    <t>Итого по:  Министерство внутренних дел Российской Федерации</t>
  </si>
  <si>
    <t>Федеральная налоговая служба</t>
  </si>
  <si>
    <t>18211603010010000140</t>
  </si>
  <si>
    <t>18210803010010000110</t>
  </si>
  <si>
    <t>18210503010010000110</t>
  </si>
  <si>
    <t>18210502010020000110</t>
  </si>
  <si>
    <t>18210102010010000110</t>
  </si>
  <si>
    <t>18210101012020000110</t>
  </si>
  <si>
    <t>Итого по: Федеральная налоговая служба</t>
  </si>
  <si>
    <t>14111690050050000140</t>
  </si>
  <si>
    <t>Федеральная служба по надзору в сфере защиты прав потребителей и благополучия человека</t>
  </si>
  <si>
    <t>14111628000010000140</t>
  </si>
  <si>
    <t>Итого по: Федеральная служба по надзору в сфере защиты прав потребителей и благополучия человека</t>
  </si>
  <si>
    <t>Федеральное казначейство</t>
  </si>
  <si>
    <t>10010302250010000110</t>
  </si>
  <si>
    <t>10010302240010000110</t>
  </si>
  <si>
    <t>10010302230010000110</t>
  </si>
  <si>
    <t>Итого по: Федеральное казначейство</t>
  </si>
  <si>
    <t>07611690050050000140</t>
  </si>
  <si>
    <t>Федеральное агентство по рыболовству</t>
  </si>
  <si>
    <t>07611625030010000140</t>
  </si>
  <si>
    <t>Итого по: Федеральное агентство по рыболовству</t>
  </si>
  <si>
    <t>04811625050010000140</t>
  </si>
  <si>
    <t>Федеральная служба по надзору в сфере природопользования</t>
  </si>
  <si>
    <t>04811201040010000120</t>
  </si>
  <si>
    <t>04811201030010000120</t>
  </si>
  <si>
    <t>04811201020010000120</t>
  </si>
  <si>
    <t>04811201010010000120</t>
  </si>
  <si>
    <t>Итого по: Федеральная служба по надзору в сфере природопользования</t>
  </si>
  <si>
    <t>4 квартал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</si>
  <si>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</si>
  <si>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</si>
  <si>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</si>
  <si>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</si>
  <si>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</si>
  <si>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</si>
  <si>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</si>
  <si>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</si>
  <si>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</si>
  <si>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</si>
  <si>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</si>
  <si>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</si>
  <si>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</si>
  <si>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</si>
  <si>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</si>
  <si>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</si>
  <si>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</si>
  <si>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</si>
  <si>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</si>
  <si>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Коды бюджетной классификации доходов</t>
  </si>
  <si>
    <t>90201030100050000710</t>
  </si>
  <si>
    <t>контрольно-счетная палата муниципального образования Приморско-Ахтарский район</t>
  </si>
  <si>
    <t>Итого по: контрольно-счетная палата муниципального образования Приморско-Ахтарский район</t>
  </si>
  <si>
    <t>Совет муниципального образования Приморско-Ахтарский район</t>
  </si>
  <si>
    <t>Итого по: Совет муниципального образования Приморско-Ахтарский район</t>
  </si>
  <si>
    <t>Начальник бюджетного отдела</t>
  </si>
  <si>
    <t>Направление остатков на покрытие временного кассового разрыва</t>
  </si>
  <si>
    <t>Всего прогноз кассовых выплат из бюджета муниципального образования Приморско-Ахтарский район</t>
  </si>
  <si>
    <t>90201030100050000810</t>
  </si>
  <si>
    <t>УТВЕРЖДАЮ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</si>
  <si>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</si>
  <si>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</si>
  <si>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>Главный администратор (администратор) доходов бюджета муниципального образования Приморско-Ахтарский район, источников финансирования дефицита бюджета, главный распорядитель средст бюджета муниципального образования Приморско-Ахтарский район</t>
  </si>
  <si>
    <t>Целевые</t>
  </si>
  <si>
    <t>Нецелевые</t>
  </si>
  <si>
    <t>Раздел 1. Прогноз кассовых поступлений в бюджет муниципального образования Приморско-Ахтарский район</t>
  </si>
  <si>
    <t>1.1. Прогноз поступления доходов в бюджет муниципального образования Приморско-Ахтарский район</t>
  </si>
  <si>
    <t>х</t>
  </si>
  <si>
    <t>Всего прогноз кассовых поступлений в бюджет МО Приморско-Ахтарский район</t>
  </si>
  <si>
    <t>1.2.Прогноз поступления источников финансирования дефицита бюджета</t>
  </si>
  <si>
    <t>Итого прогноз поступления источников финансирования дефицита бюджета</t>
  </si>
  <si>
    <t>1.01.000.000</t>
  </si>
  <si>
    <t>2. Прогноз кассовых выплат из бюджета муниципального образования Приморско-Ахтарский район</t>
  </si>
  <si>
    <t>2.1 Прогноз кассовых выплат в части расходов бюджета</t>
  </si>
  <si>
    <t>Всего расходы:</t>
  </si>
  <si>
    <t>2.2 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</si>
  <si>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</si>
  <si>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Результат операций (без операций по управлению остаткми средств на едином счете бюджета)</t>
  </si>
  <si>
    <t>Итого по: контрольно счетная палата муниципального образования Приморско-Ахтарский район</t>
  </si>
  <si>
    <t>1.02.001.001</t>
  </si>
  <si>
    <t>контрольно счетная палата муниципального образования Приморско-Ахтарский район</t>
  </si>
  <si>
    <t>91020204014050000151</t>
  </si>
  <si>
    <t>Предельный объем денежных средств, используемых на осуществление операций по управлению остатками средств на едином счете бюджета, из них за счет:</t>
  </si>
  <si>
    <t>Привлечение бюджетного кредита на пополнение остатков средств на едином счете бюджета</t>
  </si>
  <si>
    <t>Возврат бюджетного кредита на пополнение остатков средств на едином счете бюджета</t>
  </si>
  <si>
    <t>Размещение и возврат свободного остатка средств</t>
  </si>
  <si>
    <t>Е.В.Черкашина</t>
  </si>
  <si>
    <t>Кассовый план исполнения бюджета муниципального образования Приморско-Ахтарский район в 2015 году</t>
  </si>
  <si>
    <t>14111608010010000140</t>
  </si>
  <si>
    <t>14111625085050000140</t>
  </si>
  <si>
    <t>14111643000010000140</t>
  </si>
  <si>
    <t>83011690050050000140</t>
  </si>
  <si>
    <t>90211109045050000120</t>
  </si>
  <si>
    <t>90211406013100000430</t>
  </si>
  <si>
    <t>92911301995050000130</t>
  </si>
  <si>
    <t xml:space="preserve">Итого по:  Министерство социального развития и семейной политики Краснодарского края </t>
  </si>
  <si>
    <t>Министерство социального развития и семейной политики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</si>
</sst>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\.000\.000"/>
    <numFmt numFmtId="166" formatCode="00\.00"/>
    <numFmt numFmtId="167" formatCode="000"/>
    <numFmt numFmtId="168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Alignment="1" applyProtection="1">
      <alignment wrapText="1"/>
      <protection hidden="1"/>
    </xf>
    <xf numFmtId="0" fontId="4" fillId="0" borderId="0" xfId="1" applyFont="1" applyFill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9" xfId="1" applyNumberFormat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0" fontId="1" fillId="0" borderId="7" xfId="1" applyFont="1" applyFill="1" applyBorder="1" applyAlignment="1" applyProtection="1">
      <protection hidden="1"/>
    </xf>
    <xf numFmtId="0" fontId="1" fillId="0" borderId="3" xfId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Protection="1">
      <protection hidden="1"/>
    </xf>
    <xf numFmtId="0" fontId="1" fillId="0" borderId="8" xfId="1" applyBorder="1" applyProtection="1">
      <protection hidden="1"/>
    </xf>
    <xf numFmtId="0" fontId="5" fillId="0" borderId="8" xfId="1" applyFont="1" applyBorder="1" applyProtection="1">
      <protection hidden="1"/>
    </xf>
    <xf numFmtId="0" fontId="5" fillId="0" borderId="0" xfId="1" applyFont="1" applyBorder="1" applyAlignment="1" applyProtection="1">
      <alignment horizontal="center"/>
      <protection hidden="1"/>
    </xf>
    <xf numFmtId="0" fontId="1" fillId="0" borderId="0" xfId="1" applyBorder="1" applyAlignment="1" applyProtection="1">
      <alignment horizontal="center"/>
      <protection hidden="1"/>
    </xf>
    <xf numFmtId="0" fontId="1" fillId="0" borderId="9" xfId="1" applyFont="1" applyFill="1" applyBorder="1" applyAlignment="1" applyProtection="1">
      <protection hidden="1"/>
    </xf>
    <xf numFmtId="0" fontId="1" fillId="0" borderId="4" xfId="1" applyFont="1" applyFill="1" applyBorder="1" applyAlignment="1" applyProtection="1">
      <protection hidden="1"/>
    </xf>
    <xf numFmtId="0" fontId="1" fillId="0" borderId="5" xfId="1" applyFont="1" applyFill="1" applyBorder="1" applyAlignment="1" applyProtection="1">
      <protection hidden="1"/>
    </xf>
    <xf numFmtId="0" fontId="5" fillId="0" borderId="0" xfId="1" applyFont="1"/>
    <xf numFmtId="168" fontId="1" fillId="0" borderId="0" xfId="1" applyNumberFormat="1"/>
    <xf numFmtId="168" fontId="7" fillId="0" borderId="7" xfId="1" applyNumberFormat="1" applyFont="1" applyBorder="1"/>
    <xf numFmtId="0" fontId="1" fillId="0" borderId="7" xfId="1" applyBorder="1"/>
    <xf numFmtId="0" fontId="1" fillId="0" borderId="2" xfId="1" applyBorder="1"/>
    <xf numFmtId="164" fontId="7" fillId="0" borderId="7" xfId="1" applyNumberFormat="1" applyFont="1" applyBorder="1"/>
    <xf numFmtId="0" fontId="5" fillId="0" borderId="7" xfId="1" applyFont="1" applyBorder="1" applyAlignment="1">
      <alignment horizontal="center"/>
    </xf>
    <xf numFmtId="165" fontId="7" fillId="0" borderId="7" xfId="1" applyNumberFormat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protection hidden="1"/>
    </xf>
    <xf numFmtId="0" fontId="1" fillId="0" borderId="3" xfId="1" applyBorder="1"/>
    <xf numFmtId="0" fontId="1" fillId="0" borderId="6" xfId="1" applyBorder="1"/>
    <xf numFmtId="0" fontId="1" fillId="0" borderId="0" xfId="1" applyBorder="1"/>
    <xf numFmtId="4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4" fontId="7" fillId="0" borderId="7" xfId="1" applyNumberFormat="1" applyFont="1" applyBorder="1"/>
    <xf numFmtId="0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4" fontId="7" fillId="0" borderId="7" xfId="1" applyNumberFormat="1" applyFont="1" applyFill="1" applyBorder="1" applyAlignment="1" applyProtection="1">
      <alignment horizontal="right" vertical="center"/>
      <protection hidden="1"/>
    </xf>
    <xf numFmtId="0" fontId="7" fillId="0" borderId="7" xfId="1" applyNumberFormat="1" applyFont="1" applyFill="1" applyBorder="1" applyAlignment="1" applyProtection="1">
      <protection hidden="1"/>
    </xf>
    <xf numFmtId="164" fontId="7" fillId="0" borderId="7" xfId="1" applyNumberFormat="1" applyFont="1" applyFill="1" applyBorder="1" applyAlignment="1" applyProtection="1">
      <protection hidden="1"/>
    </xf>
    <xf numFmtId="0" fontId="7" fillId="0" borderId="7" xfId="2" applyNumberFormat="1" applyFont="1" applyFill="1" applyBorder="1" applyAlignment="1" applyProtection="1">
      <alignment wrapText="1"/>
      <protection hidden="1"/>
    </xf>
    <xf numFmtId="164" fontId="7" fillId="0" borderId="7" xfId="1" applyNumberFormat="1" applyFont="1" applyFill="1" applyBorder="1" applyAlignment="1" applyProtection="1">
      <alignment horizontal="right"/>
      <protection hidden="1"/>
    </xf>
    <xf numFmtId="167" fontId="7" fillId="0" borderId="7" xfId="1" applyNumberFormat="1" applyFont="1" applyFill="1" applyBorder="1" applyAlignment="1" applyProtection="1">
      <alignment horizontal="center"/>
      <protection hidden="1"/>
    </xf>
    <xf numFmtId="166" fontId="7" fillId="0" borderId="7" xfId="1" applyNumberFormat="1" applyFont="1" applyFill="1" applyBorder="1" applyAlignment="1" applyProtection="1">
      <alignment horizontal="center"/>
      <protection hidden="1"/>
    </xf>
    <xf numFmtId="165" fontId="7" fillId="0" borderId="7" xfId="1" applyNumberFormat="1" applyFont="1" applyFill="1" applyBorder="1" applyAlignment="1" applyProtection="1">
      <alignment horizontal="center"/>
      <protection hidden="1"/>
    </xf>
    <xf numFmtId="0" fontId="7" fillId="0" borderId="7" xfId="1" applyNumberFormat="1" applyFont="1" applyFill="1" applyBorder="1" applyAlignment="1" applyProtection="1">
      <alignment horizontal="center" vertical="center"/>
      <protection hidden="1"/>
    </xf>
    <xf numFmtId="0" fontId="7" fillId="0" borderId="7" xfId="1" applyFont="1" applyFill="1" applyBorder="1" applyAlignment="1" applyProtection="1">
      <protection hidden="1"/>
    </xf>
    <xf numFmtId="0" fontId="7" fillId="0" borderId="7" xfId="1" applyFont="1" applyBorder="1"/>
    <xf numFmtId="164" fontId="6" fillId="0" borderId="7" xfId="1" applyNumberFormat="1" applyFont="1" applyFill="1" applyBorder="1" applyAlignment="1" applyProtection="1">
      <protection hidden="1"/>
    </xf>
    <xf numFmtId="0" fontId="7" fillId="0" borderId="7" xfId="2" applyNumberFormat="1" applyFont="1" applyFill="1" applyBorder="1" applyAlignment="1" applyProtection="1">
      <protection hidden="1"/>
    </xf>
    <xf numFmtId="164" fontId="6" fillId="0" borderId="7" xfId="1" applyNumberFormat="1" applyFont="1" applyFill="1" applyBorder="1" applyAlignment="1" applyProtection="1">
      <alignment horizontal="right"/>
      <protection hidden="1"/>
    </xf>
    <xf numFmtId="0" fontId="7" fillId="0" borderId="7" xfId="1" applyFont="1" applyBorder="1" applyAlignment="1">
      <alignment wrapText="1"/>
    </xf>
    <xf numFmtId="4" fontId="7" fillId="0" borderId="7" xfId="1" applyNumberFormat="1" applyFont="1" applyFill="1" applyBorder="1" applyAlignment="1" applyProtection="1">
      <alignment horizontal="right" wrapText="1"/>
      <protection hidden="1"/>
    </xf>
    <xf numFmtId="4" fontId="1" fillId="0" borderId="0" xfId="1" applyNumberFormat="1"/>
    <xf numFmtId="4" fontId="7" fillId="0" borderId="7" xfId="1" applyNumberFormat="1" applyFont="1" applyBorder="1" applyAlignment="1"/>
    <xf numFmtId="0" fontId="7" fillId="0" borderId="7" xfId="1" applyNumberFormat="1" applyFont="1" applyFill="1" applyBorder="1" applyAlignment="1" applyProtection="1">
      <alignment wrapText="1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" applyNumberFormat="1" applyFont="1" applyFill="1" applyBorder="1" applyAlignment="1" applyProtection="1">
      <alignment horizontal="center"/>
      <protection hidden="1"/>
    </xf>
    <xf numFmtId="0" fontId="7" fillId="0" borderId="7" xfId="1" applyFont="1" applyBorder="1" applyAlignment="1">
      <alignment horizontal="center"/>
    </xf>
    <xf numFmtId="0" fontId="7" fillId="0" borderId="7" xfId="2" applyNumberFormat="1" applyFont="1" applyFill="1" applyBorder="1" applyAlignment="1" applyProtection="1">
      <alignment horizontal="center"/>
      <protection hidden="1"/>
    </xf>
    <xf numFmtId="4" fontId="7" fillId="0" borderId="7" xfId="1" applyNumberFormat="1" applyFont="1" applyBorder="1" applyAlignment="1">
      <alignment horizontal="center"/>
    </xf>
    <xf numFmtId="0" fontId="4" fillId="0" borderId="7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protection hidden="1"/>
    </xf>
    <xf numFmtId="164" fontId="4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6" fillId="0" borderId="7" xfId="1" applyNumberFormat="1" applyFont="1" applyFill="1" applyBorder="1" applyAlignment="1" applyProtection="1">
      <alignment horizontal="right" vertical="center"/>
      <protection hidden="1"/>
    </xf>
    <xf numFmtId="164" fontId="7" fillId="0" borderId="11" xfId="1" applyNumberFormat="1" applyFont="1" applyFill="1" applyBorder="1" applyAlignment="1" applyProtection="1">
      <protection hidden="1"/>
    </xf>
    <xf numFmtId="0" fontId="7" fillId="0" borderId="7" xfId="1" applyNumberFormat="1" applyFont="1" applyFill="1" applyBorder="1" applyAlignment="1" applyProtection="1">
      <alignment horizontal="center" wrapText="1"/>
      <protection hidden="1"/>
    </xf>
    <xf numFmtId="0" fontId="7" fillId="0" borderId="7" xfId="1" applyFont="1" applyBorder="1" applyAlignment="1">
      <alignment horizontal="center"/>
    </xf>
    <xf numFmtId="4" fontId="7" fillId="0" borderId="7" xfId="1" applyNumberFormat="1" applyFont="1" applyBorder="1" applyAlignment="1">
      <alignment horizontal="center"/>
    </xf>
    <xf numFmtId="0" fontId="7" fillId="0" borderId="7" xfId="2" applyNumberFormat="1" applyFont="1" applyFill="1" applyBorder="1" applyAlignment="1" applyProtection="1">
      <alignment horizontal="center"/>
      <protection hidden="1"/>
    </xf>
    <xf numFmtId="0" fontId="7" fillId="0" borderId="7" xfId="1" applyNumberFormat="1" applyFont="1" applyFill="1" applyBorder="1" applyAlignment="1" applyProtection="1">
      <alignment horizontal="center"/>
      <protection hidden="1"/>
    </xf>
    <xf numFmtId="49" fontId="7" fillId="0" borderId="7" xfId="2" applyNumberFormat="1" applyFont="1" applyBorder="1" applyAlignment="1">
      <alignment horizontal="left"/>
    </xf>
    <xf numFmtId="0" fontId="7" fillId="0" borderId="7" xfId="1" applyNumberFormat="1" applyFont="1" applyFill="1" applyBorder="1" applyAlignment="1" applyProtection="1">
      <alignment wrapText="1"/>
      <protection hidden="1"/>
    </xf>
    <xf numFmtId="49" fontId="7" fillId="0" borderId="7" xfId="1" applyNumberFormat="1" applyFont="1" applyFill="1" applyBorder="1" applyAlignment="1" applyProtection="1">
      <alignment horizontal="left"/>
      <protection hidden="1"/>
    </xf>
    <xf numFmtId="16" fontId="7" fillId="0" borderId="7" xfId="2" applyNumberFormat="1" applyFont="1" applyBorder="1" applyAlignment="1">
      <alignment horizontal="left"/>
    </xf>
    <xf numFmtId="0" fontId="7" fillId="0" borderId="7" xfId="2" applyFont="1" applyBorder="1" applyAlignment="1">
      <alignment horizontal="left"/>
    </xf>
    <xf numFmtId="0" fontId="7" fillId="0" borderId="7" xfId="1" applyNumberFormat="1" applyFont="1" applyFill="1" applyBorder="1" applyAlignment="1" applyProtection="1">
      <alignment horizontal="left" wrapText="1"/>
      <protection hidden="1"/>
    </xf>
    <xf numFmtId="164" fontId="1" fillId="0" borderId="0" xfId="1" applyNumberFormat="1" applyFont="1" applyFill="1" applyAlignment="1" applyProtection="1">
      <alignment horizontal="left" wrapText="1"/>
      <protection hidden="1"/>
    </xf>
    <xf numFmtId="0" fontId="5" fillId="0" borderId="1" xfId="1" applyFont="1" applyBorder="1" applyAlignment="1" applyProtection="1">
      <alignment horizontal="center"/>
      <protection hidden="1"/>
    </xf>
    <xf numFmtId="0" fontId="1" fillId="0" borderId="1" xfId="1" applyBorder="1" applyAlignment="1" applyProtection="1">
      <alignment horizontal="center"/>
      <protection hidden="1"/>
    </xf>
    <xf numFmtId="0" fontId="7" fillId="0" borderId="7" xfId="2" applyFont="1" applyFill="1" applyBorder="1" applyAlignment="1" applyProtection="1">
      <alignment horizontal="left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7" fillId="0" borderId="0" xfId="1" applyNumberFormat="1" applyFont="1" applyFill="1" applyBorder="1" applyAlignment="1" applyProtection="1">
      <protection hidden="1"/>
    </xf>
    <xf numFmtId="165" fontId="4" fillId="0" borderId="7" xfId="1" applyNumberFormat="1" applyFont="1" applyFill="1" applyBorder="1" applyAlignment="1" applyProtection="1">
      <protection hidden="1"/>
    </xf>
    <xf numFmtId="0" fontId="5" fillId="0" borderId="7" xfId="1" applyFont="1" applyBorder="1" applyAlignment="1">
      <alignment horizontal="center"/>
    </xf>
    <xf numFmtId="0" fontId="1" fillId="0" borderId="7" xfId="1" applyBorder="1" applyAlignment="1">
      <alignment horizontal="center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1"/>
  <sheetViews>
    <sheetView showGridLines="0" tabSelected="1" zoomScaleNormal="100" workbookViewId="0">
      <selection activeCell="D21" sqref="D21"/>
    </sheetView>
  </sheetViews>
  <sheetFormatPr defaultColWidth="9.140625" defaultRowHeight="12.75" x14ac:dyDescent="0.2"/>
  <cols>
    <col min="1" max="1" width="0.7109375" style="1" customWidth="1"/>
    <col min="2" max="2" width="40.140625" style="1" customWidth="1"/>
    <col min="3" max="3" width="10.28515625" style="1" customWidth="1"/>
    <col min="4" max="4" width="12" style="1" customWidth="1"/>
    <col min="5" max="5" width="9.85546875" style="1" customWidth="1"/>
    <col min="6" max="6" width="15" style="1" bestFit="1" customWidth="1"/>
    <col min="7" max="7" width="14.42578125" style="1" customWidth="1"/>
    <col min="8" max="8" width="15.42578125" style="1" customWidth="1"/>
    <col min="9" max="9" width="12.7109375" style="1" bestFit="1" customWidth="1"/>
    <col min="10" max="10" width="13.140625" style="1" bestFit="1" customWidth="1"/>
    <col min="11" max="11" width="13.85546875" style="1" bestFit="1" customWidth="1"/>
    <col min="12" max="12" width="14.7109375" style="1" customWidth="1"/>
    <col min="13" max="13" width="13.85546875" style="1" bestFit="1" customWidth="1"/>
    <col min="14" max="14" width="12.7109375" style="1" bestFit="1" customWidth="1"/>
    <col min="15" max="18" width="13.42578125" style="1" bestFit="1" customWidth="1"/>
    <col min="19" max="24" width="0" style="1" hidden="1" customWidth="1"/>
    <col min="25" max="25" width="0.7109375" style="1" customWidth="1"/>
    <col min="26" max="254" width="9.140625" style="1" customWidth="1"/>
    <col min="255" max="16384" width="9.140625" style="1"/>
  </cols>
  <sheetData>
    <row r="1" spans="1:25" x14ac:dyDescent="0.2">
      <c r="A1" s="2"/>
      <c r="B1" s="2"/>
      <c r="C1" s="2"/>
      <c r="D1" s="2"/>
      <c r="E1" s="7"/>
      <c r="F1" s="7"/>
      <c r="G1" s="7"/>
      <c r="H1" s="7"/>
      <c r="I1" s="7"/>
      <c r="J1" s="2" t="s">
        <v>103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0" customHeight="1" x14ac:dyDescent="0.2">
      <c r="A2" s="2"/>
      <c r="B2" s="8"/>
      <c r="C2" s="2"/>
      <c r="D2" s="2"/>
      <c r="E2" s="7"/>
      <c r="F2" s="7"/>
      <c r="G2" s="7"/>
      <c r="H2" s="7"/>
      <c r="I2" s="7"/>
      <c r="J2" s="81" t="s">
        <v>104</v>
      </c>
      <c r="K2" s="81"/>
      <c r="L2" s="81"/>
      <c r="M2" s="81"/>
      <c r="N2" s="81"/>
      <c r="O2" s="81"/>
      <c r="P2" s="81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2"/>
      <c r="B3" s="2"/>
      <c r="C3" s="2"/>
      <c r="D3" s="2"/>
      <c r="E3" s="7"/>
      <c r="F3" s="7"/>
      <c r="G3" s="7"/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2"/>
      <c r="B4" s="2"/>
      <c r="C4" s="2"/>
      <c r="D4" s="2"/>
      <c r="E4" s="7"/>
      <c r="F4" s="7"/>
      <c r="G4" s="7"/>
      <c r="H4" s="7"/>
      <c r="I4" s="7"/>
      <c r="J4" s="18"/>
      <c r="K4" s="18"/>
      <c r="L4" s="18"/>
      <c r="M4" s="18"/>
      <c r="N4" s="17" t="s">
        <v>105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2"/>
      <c r="B5" s="2"/>
      <c r="C5" s="2"/>
      <c r="D5" s="2"/>
      <c r="E5" s="7"/>
      <c r="F5" s="7"/>
      <c r="G5" s="7"/>
      <c r="H5" s="7"/>
      <c r="I5" s="7"/>
      <c r="J5" s="17" t="s">
        <v>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2"/>
      <c r="B6" s="2"/>
      <c r="C6" s="2"/>
      <c r="D6" s="2"/>
      <c r="E6" s="7"/>
      <c r="F6" s="7"/>
      <c r="G6" s="7"/>
      <c r="H6" s="7"/>
      <c r="I6" s="7"/>
      <c r="J6" s="19"/>
      <c r="K6" s="1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2"/>
      <c r="B7" s="2"/>
      <c r="C7" s="2"/>
      <c r="D7" s="2"/>
      <c r="E7" s="2"/>
      <c r="F7" s="2"/>
      <c r="G7" s="2"/>
      <c r="H7" s="2"/>
      <c r="I7" s="2"/>
      <c r="J7" s="82" t="s">
        <v>3</v>
      </c>
      <c r="K7" s="8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2"/>
      <c r="B8" s="2"/>
      <c r="C8" s="2"/>
      <c r="D8" s="2"/>
      <c r="E8" s="2"/>
      <c r="F8" s="2"/>
      <c r="G8" s="2"/>
      <c r="H8" s="2"/>
      <c r="I8" s="2"/>
      <c r="J8" s="20"/>
      <c r="K8" s="2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2"/>
      <c r="B9" s="2"/>
      <c r="C9" s="2"/>
      <c r="D9" s="2"/>
      <c r="E9" s="2"/>
      <c r="F9" s="2"/>
      <c r="G9" s="2"/>
      <c r="H9" s="2"/>
      <c r="I9" s="2"/>
      <c r="J9" s="20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6" t="s">
        <v>131</v>
      </c>
      <c r="B10" s="5"/>
      <c r="C10" s="5"/>
      <c r="D10" s="5"/>
      <c r="E10" s="5"/>
      <c r="F10" s="5"/>
      <c r="G10" s="5"/>
      <c r="H10" s="5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2.25" customHeight="1" x14ac:dyDescent="0.2">
      <c r="A13" s="2"/>
      <c r="B13" s="85" t="s">
        <v>106</v>
      </c>
      <c r="C13" s="85" t="s">
        <v>93</v>
      </c>
      <c r="D13" s="85"/>
      <c r="E13" s="85" t="s">
        <v>2</v>
      </c>
      <c r="F13" s="85" t="s">
        <v>92</v>
      </c>
      <c r="G13" s="85" t="s">
        <v>91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16" t="s">
        <v>90</v>
      </c>
      <c r="U13" s="3" t="s">
        <v>89</v>
      </c>
      <c r="V13" s="3" t="s">
        <v>88</v>
      </c>
      <c r="W13" s="3" t="s">
        <v>87</v>
      </c>
      <c r="X13" s="3" t="s">
        <v>86</v>
      </c>
      <c r="Y13" s="13"/>
    </row>
    <row r="14" spans="1:25" ht="42.75" customHeight="1" x14ac:dyDescent="0.2">
      <c r="A14" s="2"/>
      <c r="B14" s="85"/>
      <c r="C14" s="85"/>
      <c r="D14" s="85"/>
      <c r="E14" s="85"/>
      <c r="F14" s="85"/>
      <c r="G14" s="48" t="s">
        <v>85</v>
      </c>
      <c r="H14" s="48" t="s">
        <v>84</v>
      </c>
      <c r="I14" s="48" t="s">
        <v>83</v>
      </c>
      <c r="J14" s="59" t="s">
        <v>82</v>
      </c>
      <c r="K14" s="59" t="s">
        <v>81</v>
      </c>
      <c r="L14" s="59" t="s">
        <v>80</v>
      </c>
      <c r="M14" s="59" t="s">
        <v>79</v>
      </c>
      <c r="N14" s="59" t="s">
        <v>78</v>
      </c>
      <c r="O14" s="59" t="s">
        <v>77</v>
      </c>
      <c r="P14" s="59" t="s">
        <v>76</v>
      </c>
      <c r="Q14" s="59" t="s">
        <v>75</v>
      </c>
      <c r="R14" s="59" t="s">
        <v>74</v>
      </c>
      <c r="S14" s="59" t="s">
        <v>73</v>
      </c>
      <c r="T14" s="15"/>
      <c r="U14" s="14"/>
      <c r="V14" s="14"/>
      <c r="W14" s="14"/>
      <c r="X14" s="14"/>
      <c r="Y14" s="13"/>
    </row>
    <row r="15" spans="1:25" ht="19.5" customHeight="1" x14ac:dyDescent="0.2">
      <c r="A15" s="2"/>
      <c r="B15" s="39" t="s">
        <v>1</v>
      </c>
      <c r="C15" s="73" t="s">
        <v>0</v>
      </c>
      <c r="D15" s="73"/>
      <c r="E15" s="62" t="s">
        <v>111</v>
      </c>
      <c r="F15" s="37">
        <v>12082283.24</v>
      </c>
      <c r="G15" s="62" t="s">
        <v>0</v>
      </c>
      <c r="H15" s="62" t="s">
        <v>0</v>
      </c>
      <c r="I15" s="62" t="s">
        <v>0</v>
      </c>
      <c r="J15" s="62" t="s">
        <v>0</v>
      </c>
      <c r="K15" s="62" t="s">
        <v>0</v>
      </c>
      <c r="L15" s="62" t="s">
        <v>0</v>
      </c>
      <c r="M15" s="62" t="s">
        <v>0</v>
      </c>
      <c r="N15" s="62" t="s">
        <v>0</v>
      </c>
      <c r="O15" s="62" t="s">
        <v>0</v>
      </c>
      <c r="P15" s="62" t="s">
        <v>0</v>
      </c>
      <c r="Q15" s="62" t="s">
        <v>0</v>
      </c>
      <c r="R15" s="62" t="s">
        <v>0</v>
      </c>
      <c r="S15" s="59"/>
      <c r="T15" s="22"/>
      <c r="U15" s="23"/>
      <c r="V15" s="23"/>
      <c r="W15" s="23"/>
      <c r="X15" s="24"/>
      <c r="Y15" s="13"/>
    </row>
    <row r="16" spans="1:25" x14ac:dyDescent="0.2">
      <c r="A16" s="2"/>
      <c r="B16" s="39" t="s">
        <v>107</v>
      </c>
      <c r="C16" s="73" t="s">
        <v>0</v>
      </c>
      <c r="D16" s="73"/>
      <c r="E16" s="62" t="s">
        <v>111</v>
      </c>
      <c r="F16" s="37">
        <v>893612.92</v>
      </c>
      <c r="G16" s="62" t="s">
        <v>0</v>
      </c>
      <c r="H16" s="62" t="s">
        <v>0</v>
      </c>
      <c r="I16" s="62" t="s">
        <v>0</v>
      </c>
      <c r="J16" s="62" t="s">
        <v>0</v>
      </c>
      <c r="K16" s="62" t="s">
        <v>0</v>
      </c>
      <c r="L16" s="62" t="s">
        <v>0</v>
      </c>
      <c r="M16" s="62" t="s">
        <v>0</v>
      </c>
      <c r="N16" s="62" t="s">
        <v>0</v>
      </c>
      <c r="O16" s="62" t="s">
        <v>0</v>
      </c>
      <c r="P16" s="62" t="s">
        <v>0</v>
      </c>
      <c r="Q16" s="62" t="s">
        <v>0</v>
      </c>
      <c r="R16" s="62" t="s">
        <v>0</v>
      </c>
      <c r="S16" s="59"/>
      <c r="T16" s="22"/>
      <c r="U16" s="23"/>
      <c r="V16" s="23"/>
      <c r="W16" s="23"/>
      <c r="X16" s="24"/>
      <c r="Y16" s="13"/>
    </row>
    <row r="17" spans="1:25" ht="15.75" customHeight="1" x14ac:dyDescent="0.2">
      <c r="A17" s="2"/>
      <c r="B17" s="39" t="s">
        <v>108</v>
      </c>
      <c r="C17" s="73" t="s">
        <v>0</v>
      </c>
      <c r="D17" s="73"/>
      <c r="E17" s="62" t="s">
        <v>111</v>
      </c>
      <c r="F17" s="37">
        <v>11188670.32</v>
      </c>
      <c r="G17" s="62" t="s">
        <v>0</v>
      </c>
      <c r="H17" s="62" t="s">
        <v>0</v>
      </c>
      <c r="I17" s="62" t="s">
        <v>0</v>
      </c>
      <c r="J17" s="62" t="s">
        <v>0</v>
      </c>
      <c r="K17" s="62" t="s">
        <v>0</v>
      </c>
      <c r="L17" s="62" t="s">
        <v>0</v>
      </c>
      <c r="M17" s="62" t="s">
        <v>0</v>
      </c>
      <c r="N17" s="62" t="s">
        <v>0</v>
      </c>
      <c r="O17" s="62" t="s">
        <v>0</v>
      </c>
      <c r="P17" s="62" t="s">
        <v>0</v>
      </c>
      <c r="Q17" s="62" t="s">
        <v>0</v>
      </c>
      <c r="R17" s="62" t="s">
        <v>0</v>
      </c>
      <c r="S17" s="59"/>
      <c r="T17" s="22"/>
      <c r="U17" s="23"/>
      <c r="V17" s="23"/>
      <c r="W17" s="23"/>
      <c r="X17" s="24"/>
      <c r="Y17" s="13"/>
    </row>
    <row r="18" spans="1:25" ht="15" customHeight="1" x14ac:dyDescent="0.2">
      <c r="A18" s="2"/>
      <c r="B18" s="84" t="s">
        <v>109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59"/>
      <c r="T18" s="22"/>
      <c r="U18" s="23"/>
      <c r="V18" s="23"/>
      <c r="W18" s="23"/>
      <c r="X18" s="24"/>
      <c r="Y18" s="13"/>
    </row>
    <row r="19" spans="1:25" x14ac:dyDescent="0.2">
      <c r="A19" s="2"/>
      <c r="B19" s="84" t="s">
        <v>110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59"/>
      <c r="T19" s="22"/>
      <c r="U19" s="23"/>
      <c r="V19" s="23"/>
      <c r="W19" s="23"/>
      <c r="X19" s="24"/>
      <c r="Y19" s="13"/>
    </row>
    <row r="20" spans="1:25" ht="11.25" customHeight="1" x14ac:dyDescent="0.2">
      <c r="A20" s="33"/>
      <c r="B20" s="76" t="s">
        <v>72</v>
      </c>
      <c r="C20" s="76"/>
      <c r="D20" s="76"/>
      <c r="E20" s="76"/>
      <c r="F20" s="67">
        <v>2756000</v>
      </c>
      <c r="G20" s="67">
        <v>448000</v>
      </c>
      <c r="H20" s="67">
        <v>54000</v>
      </c>
      <c r="I20" s="67">
        <v>151000</v>
      </c>
      <c r="J20" s="67">
        <v>561000</v>
      </c>
      <c r="K20" s="67">
        <v>21000</v>
      </c>
      <c r="L20" s="67">
        <v>54000</v>
      </c>
      <c r="M20" s="67">
        <v>582000</v>
      </c>
      <c r="N20" s="67">
        <v>139000</v>
      </c>
      <c r="O20" s="67">
        <v>90000</v>
      </c>
      <c r="P20" s="67">
        <v>519000</v>
      </c>
      <c r="Q20" s="67">
        <v>39000</v>
      </c>
      <c r="R20" s="67">
        <v>98000</v>
      </c>
      <c r="S20" s="42">
        <v>810000</v>
      </c>
      <c r="T20" s="12">
        <v>0</v>
      </c>
      <c r="U20" s="11">
        <v>0</v>
      </c>
      <c r="V20" s="11">
        <v>0</v>
      </c>
      <c r="W20" s="11">
        <v>0</v>
      </c>
      <c r="X20" s="10">
        <v>0</v>
      </c>
      <c r="Y20" s="9"/>
    </row>
    <row r="21" spans="1:25" ht="21.75" customHeight="1" x14ac:dyDescent="0.2">
      <c r="A21" s="33"/>
      <c r="B21" s="58" t="s">
        <v>67</v>
      </c>
      <c r="C21" s="65" t="s">
        <v>71</v>
      </c>
      <c r="D21" s="41"/>
      <c r="E21" s="32">
        <v>101000000</v>
      </c>
      <c r="F21" s="66">
        <v>110000</v>
      </c>
      <c r="G21" s="66">
        <v>20000</v>
      </c>
      <c r="H21" s="66">
        <v>0</v>
      </c>
      <c r="I21" s="66">
        <v>10000</v>
      </c>
      <c r="J21" s="66">
        <v>20000</v>
      </c>
      <c r="K21" s="66">
        <v>0</v>
      </c>
      <c r="L21" s="66">
        <v>0</v>
      </c>
      <c r="M21" s="66">
        <v>20000</v>
      </c>
      <c r="N21" s="66">
        <v>10000</v>
      </c>
      <c r="O21" s="66">
        <v>0</v>
      </c>
      <c r="P21" s="66">
        <v>21000</v>
      </c>
      <c r="Q21" s="66">
        <v>9000</v>
      </c>
      <c r="R21" s="66">
        <v>0</v>
      </c>
      <c r="S21" s="42">
        <v>50000</v>
      </c>
      <c r="T21" s="12">
        <v>0</v>
      </c>
      <c r="U21" s="11">
        <v>0</v>
      </c>
      <c r="V21" s="11">
        <v>0</v>
      </c>
      <c r="W21" s="11">
        <v>0</v>
      </c>
      <c r="X21" s="10">
        <v>0</v>
      </c>
      <c r="Y21" s="9"/>
    </row>
    <row r="22" spans="1:25" ht="21.75" customHeight="1" x14ac:dyDescent="0.2">
      <c r="A22" s="33"/>
      <c r="B22" s="58" t="s">
        <v>67</v>
      </c>
      <c r="C22" s="65" t="s">
        <v>70</v>
      </c>
      <c r="D22" s="41"/>
      <c r="E22" s="32">
        <v>101000000</v>
      </c>
      <c r="F22" s="66">
        <v>46000</v>
      </c>
      <c r="G22" s="66">
        <v>10000</v>
      </c>
      <c r="H22" s="66">
        <v>0</v>
      </c>
      <c r="I22" s="66">
        <v>0</v>
      </c>
      <c r="J22" s="66">
        <v>10000</v>
      </c>
      <c r="K22" s="66">
        <v>0</v>
      </c>
      <c r="L22" s="66">
        <v>0</v>
      </c>
      <c r="M22" s="66">
        <v>10000</v>
      </c>
      <c r="N22" s="66">
        <v>0</v>
      </c>
      <c r="O22" s="66">
        <v>0</v>
      </c>
      <c r="P22" s="66">
        <v>10000</v>
      </c>
      <c r="Q22" s="66">
        <v>0</v>
      </c>
      <c r="R22" s="66">
        <v>6000</v>
      </c>
      <c r="S22" s="42">
        <v>14000</v>
      </c>
      <c r="T22" s="12">
        <v>0</v>
      </c>
      <c r="U22" s="11">
        <v>0</v>
      </c>
      <c r="V22" s="11">
        <v>0</v>
      </c>
      <c r="W22" s="11">
        <v>0</v>
      </c>
      <c r="X22" s="10">
        <v>0</v>
      </c>
      <c r="Y22" s="9"/>
    </row>
    <row r="23" spans="1:25" ht="21.75" customHeight="1" x14ac:dyDescent="0.2">
      <c r="A23" s="33"/>
      <c r="B23" s="58" t="s">
        <v>67</v>
      </c>
      <c r="C23" s="65" t="s">
        <v>69</v>
      </c>
      <c r="D23" s="41"/>
      <c r="E23" s="32">
        <v>101000000</v>
      </c>
      <c r="F23" s="66">
        <v>340000</v>
      </c>
      <c r="G23" s="66">
        <v>50000</v>
      </c>
      <c r="H23" s="66">
        <v>14000</v>
      </c>
      <c r="I23" s="66">
        <v>10000</v>
      </c>
      <c r="J23" s="66">
        <v>80000</v>
      </c>
      <c r="K23" s="66">
        <v>4000</v>
      </c>
      <c r="L23" s="66">
        <v>8000</v>
      </c>
      <c r="M23" s="66">
        <v>70000</v>
      </c>
      <c r="N23" s="66">
        <v>9000</v>
      </c>
      <c r="O23" s="66">
        <v>10000</v>
      </c>
      <c r="P23" s="66">
        <v>78000</v>
      </c>
      <c r="Q23" s="66">
        <v>0</v>
      </c>
      <c r="R23" s="66">
        <v>7000</v>
      </c>
      <c r="S23" s="42">
        <v>200000</v>
      </c>
      <c r="T23" s="12">
        <v>0</v>
      </c>
      <c r="U23" s="11">
        <v>0</v>
      </c>
      <c r="V23" s="11">
        <v>0</v>
      </c>
      <c r="W23" s="11">
        <v>0</v>
      </c>
      <c r="X23" s="10">
        <v>0</v>
      </c>
      <c r="Y23" s="9"/>
    </row>
    <row r="24" spans="1:25" ht="21.75" customHeight="1" x14ac:dyDescent="0.2">
      <c r="A24" s="33"/>
      <c r="B24" s="58" t="s">
        <v>67</v>
      </c>
      <c r="C24" s="65" t="s">
        <v>68</v>
      </c>
      <c r="D24" s="41"/>
      <c r="E24" s="32">
        <v>101000000</v>
      </c>
      <c r="F24" s="66">
        <v>1860000</v>
      </c>
      <c r="G24" s="66">
        <v>368000</v>
      </c>
      <c r="H24" s="66">
        <v>30000</v>
      </c>
      <c r="I24" s="66">
        <v>31000</v>
      </c>
      <c r="J24" s="66">
        <v>421000</v>
      </c>
      <c r="K24" s="66">
        <v>7000</v>
      </c>
      <c r="L24" s="66">
        <v>36000</v>
      </c>
      <c r="M24" s="66">
        <v>402000</v>
      </c>
      <c r="N24" s="66">
        <v>110000</v>
      </c>
      <c r="O24" s="66">
        <v>30000</v>
      </c>
      <c r="P24" s="66">
        <v>370000</v>
      </c>
      <c r="Q24" s="66">
        <v>0</v>
      </c>
      <c r="R24" s="66">
        <v>55000</v>
      </c>
      <c r="S24" s="42">
        <v>486000</v>
      </c>
      <c r="T24" s="12">
        <v>0</v>
      </c>
      <c r="U24" s="11">
        <v>0</v>
      </c>
      <c r="V24" s="11">
        <v>0</v>
      </c>
      <c r="W24" s="11">
        <v>0</v>
      </c>
      <c r="X24" s="10">
        <v>0</v>
      </c>
      <c r="Y24" s="9"/>
    </row>
    <row r="25" spans="1:25" ht="21.75" customHeight="1" x14ac:dyDescent="0.2">
      <c r="A25" s="33"/>
      <c r="B25" s="58" t="s">
        <v>67</v>
      </c>
      <c r="C25" s="65" t="s">
        <v>66</v>
      </c>
      <c r="D25" s="41"/>
      <c r="E25" s="32">
        <v>101000000</v>
      </c>
      <c r="F25" s="66">
        <v>400000</v>
      </c>
      <c r="G25" s="66">
        <v>0</v>
      </c>
      <c r="H25" s="66">
        <v>10000</v>
      </c>
      <c r="I25" s="66">
        <v>100000</v>
      </c>
      <c r="J25" s="66">
        <v>30000</v>
      </c>
      <c r="K25" s="66">
        <v>10000</v>
      </c>
      <c r="L25" s="66">
        <v>10000</v>
      </c>
      <c r="M25" s="66">
        <v>80000</v>
      </c>
      <c r="N25" s="66">
        <v>10000</v>
      </c>
      <c r="O25" s="66">
        <v>50000</v>
      </c>
      <c r="P25" s="66">
        <v>40000</v>
      </c>
      <c r="Q25" s="66">
        <v>30000</v>
      </c>
      <c r="R25" s="66">
        <v>30000</v>
      </c>
      <c r="S25" s="42">
        <v>60000</v>
      </c>
      <c r="T25" s="12">
        <v>0</v>
      </c>
      <c r="U25" s="11">
        <v>0</v>
      </c>
      <c r="V25" s="11">
        <v>0</v>
      </c>
      <c r="W25" s="11">
        <v>0</v>
      </c>
      <c r="X25" s="10">
        <v>0</v>
      </c>
      <c r="Y25" s="9"/>
    </row>
    <row r="26" spans="1:25" ht="11.25" customHeight="1" x14ac:dyDescent="0.2">
      <c r="A26" s="33"/>
      <c r="B26" s="76" t="s">
        <v>65</v>
      </c>
      <c r="C26" s="76"/>
      <c r="D26" s="76"/>
      <c r="E26" s="76"/>
      <c r="F26" s="67">
        <v>2310000</v>
      </c>
      <c r="G26" s="67">
        <v>30000</v>
      </c>
      <c r="H26" s="67">
        <v>140000</v>
      </c>
      <c r="I26" s="67">
        <v>180000</v>
      </c>
      <c r="J26" s="67">
        <v>290000</v>
      </c>
      <c r="K26" s="67">
        <v>200000</v>
      </c>
      <c r="L26" s="67">
        <v>200000</v>
      </c>
      <c r="M26" s="67">
        <v>170000</v>
      </c>
      <c r="N26" s="67">
        <v>160000</v>
      </c>
      <c r="O26" s="67">
        <v>150000</v>
      </c>
      <c r="P26" s="67">
        <v>310000</v>
      </c>
      <c r="Q26" s="67">
        <v>250000</v>
      </c>
      <c r="R26" s="67">
        <v>230000</v>
      </c>
      <c r="S26" s="42">
        <v>373000</v>
      </c>
      <c r="T26" s="12">
        <v>0</v>
      </c>
      <c r="U26" s="11">
        <v>0</v>
      </c>
      <c r="V26" s="11">
        <v>0</v>
      </c>
      <c r="W26" s="11">
        <v>0</v>
      </c>
      <c r="X26" s="10">
        <v>0</v>
      </c>
      <c r="Y26" s="9"/>
    </row>
    <row r="27" spans="1:25" ht="11.25" customHeight="1" x14ac:dyDescent="0.2">
      <c r="A27" s="33"/>
      <c r="B27" s="58" t="s">
        <v>63</v>
      </c>
      <c r="C27" s="65" t="s">
        <v>64</v>
      </c>
      <c r="D27" s="41"/>
      <c r="E27" s="32">
        <v>101000000</v>
      </c>
      <c r="F27" s="66">
        <v>950000</v>
      </c>
      <c r="G27" s="66">
        <v>10000</v>
      </c>
      <c r="H27" s="66">
        <v>40000</v>
      </c>
      <c r="I27" s="66">
        <v>60000</v>
      </c>
      <c r="J27" s="66">
        <v>90000</v>
      </c>
      <c r="K27" s="66">
        <v>50000</v>
      </c>
      <c r="L27" s="66">
        <v>50000</v>
      </c>
      <c r="M27" s="66">
        <v>70000</v>
      </c>
      <c r="N27" s="66">
        <v>60000</v>
      </c>
      <c r="O27" s="66">
        <v>80000</v>
      </c>
      <c r="P27" s="66">
        <v>140000</v>
      </c>
      <c r="Q27" s="66">
        <v>140000</v>
      </c>
      <c r="R27" s="66">
        <v>160000</v>
      </c>
      <c r="S27" s="42">
        <v>153000</v>
      </c>
      <c r="T27" s="12">
        <v>0</v>
      </c>
      <c r="U27" s="11">
        <v>0</v>
      </c>
      <c r="V27" s="11">
        <v>0</v>
      </c>
      <c r="W27" s="11">
        <v>0</v>
      </c>
      <c r="X27" s="10">
        <v>0</v>
      </c>
      <c r="Y27" s="9"/>
    </row>
    <row r="28" spans="1:25" ht="11.25" customHeight="1" x14ac:dyDescent="0.2">
      <c r="A28" s="33"/>
      <c r="B28" s="58" t="s">
        <v>63</v>
      </c>
      <c r="C28" s="65" t="s">
        <v>62</v>
      </c>
      <c r="D28" s="41"/>
      <c r="E28" s="32">
        <v>101000000</v>
      </c>
      <c r="F28" s="66">
        <v>1360000</v>
      </c>
      <c r="G28" s="66">
        <v>20000</v>
      </c>
      <c r="H28" s="66">
        <v>100000</v>
      </c>
      <c r="I28" s="66">
        <v>120000</v>
      </c>
      <c r="J28" s="66">
        <v>200000</v>
      </c>
      <c r="K28" s="66">
        <v>150000</v>
      </c>
      <c r="L28" s="66">
        <v>150000</v>
      </c>
      <c r="M28" s="66">
        <v>100000</v>
      </c>
      <c r="N28" s="66">
        <v>100000</v>
      </c>
      <c r="O28" s="66">
        <v>70000</v>
      </c>
      <c r="P28" s="66">
        <v>170000</v>
      </c>
      <c r="Q28" s="66">
        <v>110000</v>
      </c>
      <c r="R28" s="66">
        <v>70000</v>
      </c>
      <c r="S28" s="42">
        <v>220000</v>
      </c>
      <c r="T28" s="12">
        <v>0</v>
      </c>
      <c r="U28" s="11">
        <v>0</v>
      </c>
      <c r="V28" s="11">
        <v>0</v>
      </c>
      <c r="W28" s="11">
        <v>0</v>
      </c>
      <c r="X28" s="10">
        <v>0</v>
      </c>
      <c r="Y28" s="9"/>
    </row>
    <row r="29" spans="1:25" ht="11.25" customHeight="1" x14ac:dyDescent="0.2">
      <c r="A29" s="33"/>
      <c r="B29" s="76" t="s">
        <v>61</v>
      </c>
      <c r="C29" s="76"/>
      <c r="D29" s="76"/>
      <c r="E29" s="76"/>
      <c r="F29" s="67">
        <v>1861500</v>
      </c>
      <c r="G29" s="67">
        <v>134000</v>
      </c>
      <c r="H29" s="67">
        <v>157000</v>
      </c>
      <c r="I29" s="67">
        <v>154000</v>
      </c>
      <c r="J29" s="67">
        <v>167000</v>
      </c>
      <c r="K29" s="67">
        <v>167000</v>
      </c>
      <c r="L29" s="67">
        <v>133000</v>
      </c>
      <c r="M29" s="67">
        <v>190000</v>
      </c>
      <c r="N29" s="67">
        <v>191000</v>
      </c>
      <c r="O29" s="67">
        <v>161000</v>
      </c>
      <c r="P29" s="67">
        <v>162000</v>
      </c>
      <c r="Q29" s="67">
        <v>152000</v>
      </c>
      <c r="R29" s="67">
        <v>93500</v>
      </c>
      <c r="S29" s="42">
        <v>666100</v>
      </c>
      <c r="T29" s="12">
        <v>0</v>
      </c>
      <c r="U29" s="11">
        <v>0</v>
      </c>
      <c r="V29" s="11">
        <v>0</v>
      </c>
      <c r="W29" s="11">
        <v>0</v>
      </c>
      <c r="X29" s="10">
        <v>0</v>
      </c>
      <c r="Y29" s="9"/>
    </row>
    <row r="30" spans="1:25" ht="11.25" customHeight="1" x14ac:dyDescent="0.2">
      <c r="A30" s="33"/>
      <c r="B30" s="58" t="s">
        <v>57</v>
      </c>
      <c r="C30" s="65" t="s">
        <v>60</v>
      </c>
      <c r="D30" s="41"/>
      <c r="E30" s="88">
        <v>101000000</v>
      </c>
      <c r="F30" s="66">
        <v>675000</v>
      </c>
      <c r="G30" s="66">
        <v>44000</v>
      </c>
      <c r="H30" s="66">
        <v>40000</v>
      </c>
      <c r="I30" s="66">
        <v>61000</v>
      </c>
      <c r="J30" s="66">
        <v>67000</v>
      </c>
      <c r="K30" s="66">
        <v>67000</v>
      </c>
      <c r="L30" s="66">
        <v>60000</v>
      </c>
      <c r="M30" s="66">
        <v>80000</v>
      </c>
      <c r="N30" s="66">
        <v>71000</v>
      </c>
      <c r="O30" s="66">
        <v>40000</v>
      </c>
      <c r="P30" s="66">
        <v>62000</v>
      </c>
      <c r="Q30" s="66">
        <v>52000</v>
      </c>
      <c r="R30" s="66">
        <v>31000</v>
      </c>
      <c r="S30" s="42">
        <v>266000</v>
      </c>
      <c r="T30" s="12">
        <v>0</v>
      </c>
      <c r="U30" s="11">
        <v>0</v>
      </c>
      <c r="V30" s="11">
        <v>0</v>
      </c>
      <c r="W30" s="11">
        <v>0</v>
      </c>
      <c r="X30" s="10">
        <v>0</v>
      </c>
      <c r="Y30" s="9"/>
    </row>
    <row r="31" spans="1:25" ht="11.25" customHeight="1" x14ac:dyDescent="0.2">
      <c r="A31" s="33"/>
      <c r="B31" s="58" t="s">
        <v>57</v>
      </c>
      <c r="C31" s="65" t="s">
        <v>59</v>
      </c>
      <c r="D31" s="41"/>
      <c r="E31" s="88">
        <v>101000000</v>
      </c>
      <c r="F31" s="66">
        <v>15500</v>
      </c>
      <c r="G31" s="66">
        <v>0</v>
      </c>
      <c r="H31" s="66">
        <v>0</v>
      </c>
      <c r="I31" s="66">
        <v>3000</v>
      </c>
      <c r="J31" s="66">
        <v>0</v>
      </c>
      <c r="K31" s="66">
        <v>0</v>
      </c>
      <c r="L31" s="66">
        <v>4000</v>
      </c>
      <c r="M31" s="66">
        <v>0</v>
      </c>
      <c r="N31" s="66">
        <v>0</v>
      </c>
      <c r="O31" s="66">
        <v>4000</v>
      </c>
      <c r="P31" s="66">
        <v>0</v>
      </c>
      <c r="Q31" s="66">
        <v>0</v>
      </c>
      <c r="R31" s="66">
        <v>4500</v>
      </c>
      <c r="S31" s="42">
        <v>4000</v>
      </c>
      <c r="T31" s="12">
        <v>0</v>
      </c>
      <c r="U31" s="11">
        <v>0</v>
      </c>
      <c r="V31" s="11">
        <v>0</v>
      </c>
      <c r="W31" s="11">
        <v>0</v>
      </c>
      <c r="X31" s="10">
        <v>0</v>
      </c>
      <c r="Y31" s="9"/>
    </row>
    <row r="32" spans="1:25" ht="11.25" customHeight="1" x14ac:dyDescent="0.2">
      <c r="A32" s="33"/>
      <c r="B32" s="58" t="s">
        <v>57</v>
      </c>
      <c r="C32" s="65" t="s">
        <v>58</v>
      </c>
      <c r="D32" s="41"/>
      <c r="E32" s="88">
        <v>101000000</v>
      </c>
      <c r="F32" s="66">
        <v>1171000</v>
      </c>
      <c r="G32" s="66">
        <v>90000</v>
      </c>
      <c r="H32" s="66">
        <v>117000</v>
      </c>
      <c r="I32" s="66">
        <v>90000</v>
      </c>
      <c r="J32" s="66">
        <v>100000</v>
      </c>
      <c r="K32" s="66">
        <v>100000</v>
      </c>
      <c r="L32" s="66">
        <v>69000</v>
      </c>
      <c r="M32" s="66">
        <v>110000</v>
      </c>
      <c r="N32" s="66">
        <v>120000</v>
      </c>
      <c r="O32" s="66">
        <v>117000</v>
      </c>
      <c r="P32" s="66">
        <v>100000</v>
      </c>
      <c r="Q32" s="66">
        <v>100000</v>
      </c>
      <c r="R32" s="66">
        <v>58000</v>
      </c>
      <c r="S32" s="42">
        <v>373100</v>
      </c>
      <c r="T32" s="12">
        <v>0</v>
      </c>
      <c r="U32" s="11">
        <v>0</v>
      </c>
      <c r="V32" s="11">
        <v>0</v>
      </c>
      <c r="W32" s="11">
        <v>0</v>
      </c>
      <c r="X32" s="10">
        <v>0</v>
      </c>
      <c r="Y32" s="9"/>
    </row>
    <row r="33" spans="1:25" ht="21.75" customHeight="1" x14ac:dyDescent="0.2">
      <c r="A33" s="33"/>
      <c r="B33" s="76" t="s">
        <v>56</v>
      </c>
      <c r="C33" s="76"/>
      <c r="D33" s="76"/>
      <c r="E33" s="76"/>
      <c r="F33" s="67">
        <v>1640000</v>
      </c>
      <c r="G33" s="67">
        <v>80000</v>
      </c>
      <c r="H33" s="67">
        <v>80000</v>
      </c>
      <c r="I33" s="67">
        <v>50000</v>
      </c>
      <c r="J33" s="67">
        <v>110000</v>
      </c>
      <c r="K33" s="67">
        <v>140000</v>
      </c>
      <c r="L33" s="67">
        <v>120000</v>
      </c>
      <c r="M33" s="67">
        <v>150000</v>
      </c>
      <c r="N33" s="67">
        <v>200000</v>
      </c>
      <c r="O33" s="67">
        <v>240000</v>
      </c>
      <c r="P33" s="67">
        <v>210000</v>
      </c>
      <c r="Q33" s="67">
        <v>120000</v>
      </c>
      <c r="R33" s="67">
        <v>140000</v>
      </c>
      <c r="S33" s="42">
        <v>90000</v>
      </c>
      <c r="T33" s="12">
        <v>0</v>
      </c>
      <c r="U33" s="11">
        <v>0</v>
      </c>
      <c r="V33" s="11">
        <v>0</v>
      </c>
      <c r="W33" s="11">
        <v>0</v>
      </c>
      <c r="X33" s="10">
        <v>0</v>
      </c>
      <c r="Y33" s="9"/>
    </row>
    <row r="34" spans="1:25" ht="21.75" customHeight="1" x14ac:dyDescent="0.2">
      <c r="A34" s="33"/>
      <c r="B34" s="64" t="s">
        <v>54</v>
      </c>
      <c r="C34" s="65" t="s">
        <v>132</v>
      </c>
      <c r="D34" s="65"/>
      <c r="E34" s="88">
        <v>101000000</v>
      </c>
      <c r="F34" s="66">
        <v>180000</v>
      </c>
      <c r="G34" s="66">
        <v>10000</v>
      </c>
      <c r="H34" s="66">
        <v>0</v>
      </c>
      <c r="I34" s="66">
        <v>0</v>
      </c>
      <c r="J34" s="66">
        <v>20000</v>
      </c>
      <c r="K34" s="66">
        <v>20000</v>
      </c>
      <c r="L34" s="66">
        <v>20000</v>
      </c>
      <c r="M34" s="66">
        <v>20000</v>
      </c>
      <c r="N34" s="66">
        <v>20000</v>
      </c>
      <c r="O34" s="66">
        <v>20000</v>
      </c>
      <c r="P34" s="66">
        <v>30000</v>
      </c>
      <c r="Q34" s="66">
        <v>20000</v>
      </c>
      <c r="R34" s="66">
        <v>0</v>
      </c>
      <c r="S34" s="42"/>
      <c r="T34" s="12"/>
      <c r="U34" s="11"/>
      <c r="V34" s="11"/>
      <c r="W34" s="11"/>
      <c r="X34" s="10"/>
      <c r="Y34" s="9"/>
    </row>
    <row r="35" spans="1:25" ht="21.75" customHeight="1" x14ac:dyDescent="0.2">
      <c r="A35" s="33"/>
      <c r="B35" s="64" t="s">
        <v>54</v>
      </c>
      <c r="C35" s="65" t="s">
        <v>133</v>
      </c>
      <c r="D35" s="65"/>
      <c r="E35" s="88">
        <v>101000000</v>
      </c>
      <c r="F35" s="66">
        <v>170000</v>
      </c>
      <c r="G35" s="66">
        <v>20000</v>
      </c>
      <c r="H35" s="66">
        <v>20000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80000</v>
      </c>
      <c r="O35" s="66">
        <v>10000</v>
      </c>
      <c r="P35" s="66">
        <v>20000</v>
      </c>
      <c r="Q35" s="66">
        <v>10000</v>
      </c>
      <c r="R35" s="66">
        <v>10000</v>
      </c>
      <c r="S35" s="42"/>
      <c r="T35" s="12"/>
      <c r="U35" s="11"/>
      <c r="V35" s="11"/>
      <c r="W35" s="11"/>
      <c r="X35" s="10"/>
      <c r="Y35" s="9"/>
    </row>
    <row r="36" spans="1:25" ht="21.75" customHeight="1" x14ac:dyDescent="0.2">
      <c r="A36" s="33"/>
      <c r="B36" s="64" t="s">
        <v>54</v>
      </c>
      <c r="C36" s="65" t="s">
        <v>55</v>
      </c>
      <c r="D36" s="65"/>
      <c r="E36" s="88">
        <v>101000000</v>
      </c>
      <c r="F36" s="66">
        <v>710000</v>
      </c>
      <c r="G36" s="66">
        <v>20000</v>
      </c>
      <c r="H36" s="66">
        <v>20000</v>
      </c>
      <c r="I36" s="66">
        <v>30000</v>
      </c>
      <c r="J36" s="66">
        <v>30000</v>
      </c>
      <c r="K36" s="66">
        <v>40000</v>
      </c>
      <c r="L36" s="66">
        <v>50000</v>
      </c>
      <c r="M36" s="66">
        <v>100000</v>
      </c>
      <c r="N36" s="66">
        <v>100000</v>
      </c>
      <c r="O36" s="66">
        <v>100000</v>
      </c>
      <c r="P36" s="66">
        <v>100000</v>
      </c>
      <c r="Q36" s="66">
        <v>50000</v>
      </c>
      <c r="R36" s="66">
        <v>70000</v>
      </c>
      <c r="S36" s="42"/>
      <c r="T36" s="12"/>
      <c r="U36" s="11"/>
      <c r="V36" s="11"/>
      <c r="W36" s="11"/>
      <c r="X36" s="10"/>
      <c r="Y36" s="9"/>
    </row>
    <row r="37" spans="1:25" ht="21.75" customHeight="1" x14ac:dyDescent="0.2">
      <c r="A37" s="33"/>
      <c r="B37" s="64" t="s">
        <v>54</v>
      </c>
      <c r="C37" s="65" t="s">
        <v>134</v>
      </c>
      <c r="D37" s="65"/>
      <c r="E37" s="88">
        <v>101000000</v>
      </c>
      <c r="F37" s="66">
        <v>110000</v>
      </c>
      <c r="G37" s="66">
        <v>20000</v>
      </c>
      <c r="H37" s="66">
        <v>0</v>
      </c>
      <c r="I37" s="66">
        <v>0</v>
      </c>
      <c r="J37" s="66">
        <v>20000</v>
      </c>
      <c r="K37" s="66">
        <v>0</v>
      </c>
      <c r="L37" s="66">
        <v>10000</v>
      </c>
      <c r="M37" s="66">
        <v>20000</v>
      </c>
      <c r="N37" s="66">
        <v>0</v>
      </c>
      <c r="O37" s="66">
        <v>10000</v>
      </c>
      <c r="P37" s="66">
        <v>20000</v>
      </c>
      <c r="Q37" s="66">
        <v>0</v>
      </c>
      <c r="R37" s="66">
        <v>10000</v>
      </c>
      <c r="S37" s="42">
        <v>60000</v>
      </c>
      <c r="T37" s="12">
        <v>0</v>
      </c>
      <c r="U37" s="11">
        <v>0</v>
      </c>
      <c r="V37" s="11">
        <v>0</v>
      </c>
      <c r="W37" s="11">
        <v>0</v>
      </c>
      <c r="X37" s="10">
        <v>0</v>
      </c>
      <c r="Y37" s="9"/>
    </row>
    <row r="38" spans="1:25" ht="21.75" customHeight="1" x14ac:dyDescent="0.2">
      <c r="A38" s="33"/>
      <c r="B38" s="64" t="s">
        <v>54</v>
      </c>
      <c r="C38" s="65" t="s">
        <v>53</v>
      </c>
      <c r="D38" s="65"/>
      <c r="E38" s="88">
        <v>101000000</v>
      </c>
      <c r="F38" s="66">
        <v>470000</v>
      </c>
      <c r="G38" s="66">
        <v>10000</v>
      </c>
      <c r="H38" s="66">
        <v>40000</v>
      </c>
      <c r="I38" s="66">
        <v>20000</v>
      </c>
      <c r="J38" s="66">
        <v>40000</v>
      </c>
      <c r="K38" s="66">
        <v>80000</v>
      </c>
      <c r="L38" s="66">
        <v>40000</v>
      </c>
      <c r="M38" s="66">
        <v>10000</v>
      </c>
      <c r="N38" s="66">
        <v>0</v>
      </c>
      <c r="O38" s="66">
        <v>100000</v>
      </c>
      <c r="P38" s="66">
        <v>40000</v>
      </c>
      <c r="Q38" s="66">
        <v>40000</v>
      </c>
      <c r="R38" s="66">
        <v>50000</v>
      </c>
      <c r="S38" s="42">
        <v>30000</v>
      </c>
      <c r="T38" s="12">
        <v>0</v>
      </c>
      <c r="U38" s="11">
        <v>0</v>
      </c>
      <c r="V38" s="11">
        <v>0</v>
      </c>
      <c r="W38" s="11">
        <v>0</v>
      </c>
      <c r="X38" s="10">
        <v>0</v>
      </c>
      <c r="Y38" s="9"/>
    </row>
    <row r="39" spans="1:25" ht="11.25" customHeight="1" x14ac:dyDescent="0.2">
      <c r="A39" s="33"/>
      <c r="B39" s="76" t="s">
        <v>52</v>
      </c>
      <c r="C39" s="76"/>
      <c r="D39" s="76"/>
      <c r="E39" s="76"/>
      <c r="F39" s="67">
        <v>184262000</v>
      </c>
      <c r="G39" s="67">
        <v>8890000</v>
      </c>
      <c r="H39" s="67">
        <v>14178000</v>
      </c>
      <c r="I39" s="67">
        <v>17961000</v>
      </c>
      <c r="J39" s="67">
        <v>18683000</v>
      </c>
      <c r="K39" s="67">
        <v>15217000</v>
      </c>
      <c r="L39" s="67">
        <v>12635000</v>
      </c>
      <c r="M39" s="67">
        <v>16545000</v>
      </c>
      <c r="N39" s="67">
        <v>14450000</v>
      </c>
      <c r="O39" s="67">
        <v>14410000</v>
      </c>
      <c r="P39" s="67">
        <v>17655000</v>
      </c>
      <c r="Q39" s="67">
        <v>11428000</v>
      </c>
      <c r="R39" s="67">
        <v>22210000</v>
      </c>
      <c r="S39" s="42">
        <v>76456000</v>
      </c>
      <c r="T39" s="12">
        <v>0</v>
      </c>
      <c r="U39" s="11">
        <v>0</v>
      </c>
      <c r="V39" s="11">
        <v>0</v>
      </c>
      <c r="W39" s="11">
        <v>0</v>
      </c>
      <c r="X39" s="10">
        <v>0</v>
      </c>
      <c r="Y39" s="9"/>
    </row>
    <row r="40" spans="1:25" ht="11.25" customHeight="1" x14ac:dyDescent="0.2">
      <c r="A40" s="33"/>
      <c r="B40" s="58" t="s">
        <v>45</v>
      </c>
      <c r="C40" s="65" t="s">
        <v>51</v>
      </c>
      <c r="D40" s="41"/>
      <c r="E40" s="32">
        <v>101000000</v>
      </c>
      <c r="F40" s="66">
        <v>681000</v>
      </c>
      <c r="G40" s="66">
        <v>20000</v>
      </c>
      <c r="H40" s="66">
        <v>8000</v>
      </c>
      <c r="I40" s="66">
        <v>31000</v>
      </c>
      <c r="J40" s="66">
        <v>123000</v>
      </c>
      <c r="K40" s="66">
        <v>47000</v>
      </c>
      <c r="L40" s="66">
        <v>45000</v>
      </c>
      <c r="M40" s="66">
        <v>85000</v>
      </c>
      <c r="N40" s="66">
        <v>60000</v>
      </c>
      <c r="O40" s="66">
        <v>20000</v>
      </c>
      <c r="P40" s="66">
        <v>105000</v>
      </c>
      <c r="Q40" s="66">
        <v>88000</v>
      </c>
      <c r="R40" s="66">
        <v>49000</v>
      </c>
      <c r="S40" s="42">
        <v>152000</v>
      </c>
      <c r="T40" s="12">
        <v>0</v>
      </c>
      <c r="U40" s="11">
        <v>0</v>
      </c>
      <c r="V40" s="11">
        <v>0</v>
      </c>
      <c r="W40" s="11">
        <v>0</v>
      </c>
      <c r="X40" s="10">
        <v>0</v>
      </c>
      <c r="Y40" s="9"/>
    </row>
    <row r="41" spans="1:25" ht="11.25" customHeight="1" x14ac:dyDescent="0.2">
      <c r="A41" s="33"/>
      <c r="B41" s="58" t="s">
        <v>45</v>
      </c>
      <c r="C41" s="65" t="s">
        <v>50</v>
      </c>
      <c r="D41" s="41"/>
      <c r="E41" s="32">
        <v>101000000</v>
      </c>
      <c r="F41" s="66">
        <v>150645000</v>
      </c>
      <c r="G41" s="66">
        <v>5700000</v>
      </c>
      <c r="H41" s="66">
        <v>12500000</v>
      </c>
      <c r="I41" s="66">
        <v>13800000</v>
      </c>
      <c r="J41" s="66">
        <v>13700000</v>
      </c>
      <c r="K41" s="66">
        <v>13900000</v>
      </c>
      <c r="L41" s="66">
        <v>10600000</v>
      </c>
      <c r="M41" s="66">
        <v>11000000</v>
      </c>
      <c r="N41" s="66">
        <v>13000000</v>
      </c>
      <c r="O41" s="66">
        <v>12900000</v>
      </c>
      <c r="P41" s="66">
        <v>12600000</v>
      </c>
      <c r="Q41" s="66">
        <v>10500000</v>
      </c>
      <c r="R41" s="66">
        <v>20445000</v>
      </c>
      <c r="S41" s="42">
        <v>68107000</v>
      </c>
      <c r="T41" s="12">
        <v>0</v>
      </c>
      <c r="U41" s="11">
        <v>0</v>
      </c>
      <c r="V41" s="11">
        <v>0</v>
      </c>
      <c r="W41" s="11">
        <v>0</v>
      </c>
      <c r="X41" s="10">
        <v>0</v>
      </c>
      <c r="Y41" s="9"/>
    </row>
    <row r="42" spans="1:25" ht="11.25" customHeight="1" x14ac:dyDescent="0.2">
      <c r="A42" s="33"/>
      <c r="B42" s="58" t="s">
        <v>45</v>
      </c>
      <c r="C42" s="65" t="s">
        <v>49</v>
      </c>
      <c r="D42" s="41"/>
      <c r="E42" s="32">
        <v>101000000</v>
      </c>
      <c r="F42" s="66">
        <v>24465000</v>
      </c>
      <c r="G42" s="66">
        <v>3100000</v>
      </c>
      <c r="H42" s="66">
        <v>1300000</v>
      </c>
      <c r="I42" s="66">
        <v>490000</v>
      </c>
      <c r="J42" s="66">
        <v>3800000</v>
      </c>
      <c r="K42" s="66">
        <v>1000000</v>
      </c>
      <c r="L42" s="66">
        <v>1600000</v>
      </c>
      <c r="M42" s="66">
        <v>4500000</v>
      </c>
      <c r="N42" s="66">
        <v>940000</v>
      </c>
      <c r="O42" s="66">
        <v>1100000</v>
      </c>
      <c r="P42" s="66">
        <v>4700000</v>
      </c>
      <c r="Q42" s="66">
        <v>600000</v>
      </c>
      <c r="R42" s="66">
        <v>1335000</v>
      </c>
      <c r="S42" s="42">
        <v>7498000</v>
      </c>
      <c r="T42" s="12">
        <v>0</v>
      </c>
      <c r="U42" s="11">
        <v>0</v>
      </c>
      <c r="V42" s="11">
        <v>0</v>
      </c>
      <c r="W42" s="11">
        <v>0</v>
      </c>
      <c r="X42" s="10">
        <v>0</v>
      </c>
      <c r="Y42" s="9"/>
    </row>
    <row r="43" spans="1:25" ht="11.25" customHeight="1" x14ac:dyDescent="0.2">
      <c r="A43" s="33"/>
      <c r="B43" s="58" t="s">
        <v>45</v>
      </c>
      <c r="C43" s="65" t="s">
        <v>48</v>
      </c>
      <c r="D43" s="41"/>
      <c r="E43" s="32">
        <v>101000000</v>
      </c>
      <c r="F43" s="66">
        <v>5667000</v>
      </c>
      <c r="G43" s="66">
        <v>0</v>
      </c>
      <c r="H43" s="66">
        <v>240000</v>
      </c>
      <c r="I43" s="66">
        <v>3500000</v>
      </c>
      <c r="J43" s="66">
        <v>810000</v>
      </c>
      <c r="K43" s="66">
        <v>80000</v>
      </c>
      <c r="L43" s="66">
        <v>80000</v>
      </c>
      <c r="M43" s="66">
        <v>530000</v>
      </c>
      <c r="N43" s="66">
        <v>200000</v>
      </c>
      <c r="O43" s="66">
        <v>120000</v>
      </c>
      <c r="P43" s="66">
        <v>20000</v>
      </c>
      <c r="Q43" s="66">
        <v>20000</v>
      </c>
      <c r="R43" s="66">
        <v>67000</v>
      </c>
      <c r="S43" s="42">
        <v>121000</v>
      </c>
      <c r="T43" s="12">
        <v>0</v>
      </c>
      <c r="U43" s="11">
        <v>0</v>
      </c>
      <c r="V43" s="11">
        <v>0</v>
      </c>
      <c r="W43" s="11">
        <v>0</v>
      </c>
      <c r="X43" s="10">
        <v>0</v>
      </c>
      <c r="Y43" s="9"/>
    </row>
    <row r="44" spans="1:25" ht="11.25" customHeight="1" x14ac:dyDescent="0.2">
      <c r="A44" s="33"/>
      <c r="B44" s="58" t="s">
        <v>45</v>
      </c>
      <c r="C44" s="65" t="s">
        <v>47</v>
      </c>
      <c r="D44" s="41"/>
      <c r="E44" s="32">
        <v>101000000</v>
      </c>
      <c r="F44" s="66">
        <v>2674000</v>
      </c>
      <c r="G44" s="66">
        <v>70000</v>
      </c>
      <c r="H44" s="66">
        <v>120000</v>
      </c>
      <c r="I44" s="66">
        <v>130000</v>
      </c>
      <c r="J44" s="66">
        <v>240000</v>
      </c>
      <c r="K44" s="66">
        <v>180000</v>
      </c>
      <c r="L44" s="66">
        <v>300000</v>
      </c>
      <c r="M44" s="66">
        <v>420000</v>
      </c>
      <c r="N44" s="66">
        <v>230000</v>
      </c>
      <c r="O44" s="66">
        <v>250000</v>
      </c>
      <c r="P44" s="66">
        <v>220000</v>
      </c>
      <c r="Q44" s="66">
        <v>210000</v>
      </c>
      <c r="R44" s="66">
        <v>304000</v>
      </c>
      <c r="S44" s="42">
        <v>551000</v>
      </c>
      <c r="T44" s="12">
        <v>0</v>
      </c>
      <c r="U44" s="11">
        <v>0</v>
      </c>
      <c r="V44" s="11">
        <v>0</v>
      </c>
      <c r="W44" s="11">
        <v>0</v>
      </c>
      <c r="X44" s="10">
        <v>0</v>
      </c>
      <c r="Y44" s="9"/>
    </row>
    <row r="45" spans="1:25" ht="11.25" customHeight="1" x14ac:dyDescent="0.2">
      <c r="A45" s="33"/>
      <c r="B45" s="58" t="s">
        <v>45</v>
      </c>
      <c r="C45" s="65" t="s">
        <v>46</v>
      </c>
      <c r="D45" s="41"/>
      <c r="E45" s="32">
        <v>101000000</v>
      </c>
      <c r="F45" s="66">
        <v>130000</v>
      </c>
      <c r="G45" s="66">
        <v>0</v>
      </c>
      <c r="H45" s="66">
        <v>10000</v>
      </c>
      <c r="I45" s="66">
        <v>10000</v>
      </c>
      <c r="J45" s="66">
        <v>10000</v>
      </c>
      <c r="K45" s="66">
        <v>10000</v>
      </c>
      <c r="L45" s="66">
        <v>10000</v>
      </c>
      <c r="M45" s="66">
        <v>10000</v>
      </c>
      <c r="N45" s="66">
        <v>20000</v>
      </c>
      <c r="O45" s="66">
        <v>20000</v>
      </c>
      <c r="P45" s="66">
        <v>10000</v>
      </c>
      <c r="Q45" s="66">
        <v>10000</v>
      </c>
      <c r="R45" s="66">
        <v>10000</v>
      </c>
      <c r="S45" s="42">
        <v>21000</v>
      </c>
      <c r="T45" s="12">
        <v>0</v>
      </c>
      <c r="U45" s="11">
        <v>0</v>
      </c>
      <c r="V45" s="11">
        <v>0</v>
      </c>
      <c r="W45" s="11">
        <v>0</v>
      </c>
      <c r="X45" s="10">
        <v>0</v>
      </c>
      <c r="Y45" s="9"/>
    </row>
    <row r="46" spans="1:25" ht="11.25" customHeight="1" x14ac:dyDescent="0.2">
      <c r="A46" s="33"/>
      <c r="B46" s="76" t="s">
        <v>44</v>
      </c>
      <c r="C46" s="76"/>
      <c r="D46" s="76"/>
      <c r="E46" s="76"/>
      <c r="F46" s="67">
        <v>3163000</v>
      </c>
      <c r="G46" s="67">
        <v>160000</v>
      </c>
      <c r="H46" s="67">
        <v>300000</v>
      </c>
      <c r="I46" s="67">
        <v>350000</v>
      </c>
      <c r="J46" s="67">
        <v>330000</v>
      </c>
      <c r="K46" s="67">
        <v>260000</v>
      </c>
      <c r="L46" s="67">
        <v>360000</v>
      </c>
      <c r="M46" s="67">
        <v>140000</v>
      </c>
      <c r="N46" s="67">
        <v>450000</v>
      </c>
      <c r="O46" s="67">
        <v>280000</v>
      </c>
      <c r="P46" s="67">
        <v>220000</v>
      </c>
      <c r="Q46" s="67">
        <v>130000</v>
      </c>
      <c r="R46" s="67">
        <v>183000</v>
      </c>
      <c r="S46" s="42">
        <v>599000</v>
      </c>
      <c r="T46" s="12">
        <v>0</v>
      </c>
      <c r="U46" s="11">
        <v>0</v>
      </c>
      <c r="V46" s="11">
        <v>0</v>
      </c>
      <c r="W46" s="11">
        <v>0</v>
      </c>
      <c r="X46" s="10">
        <v>0</v>
      </c>
      <c r="Y46" s="9"/>
    </row>
    <row r="47" spans="1:25" ht="21.75" customHeight="1" x14ac:dyDescent="0.2">
      <c r="A47" s="33"/>
      <c r="B47" s="58" t="s">
        <v>40</v>
      </c>
      <c r="C47" s="41" t="s">
        <v>43</v>
      </c>
      <c r="D47" s="41"/>
      <c r="E47" s="32">
        <v>101000000</v>
      </c>
      <c r="F47" s="66">
        <v>100000</v>
      </c>
      <c r="G47" s="66">
        <v>0</v>
      </c>
      <c r="H47" s="66">
        <v>10000</v>
      </c>
      <c r="I47" s="66">
        <v>10000</v>
      </c>
      <c r="J47" s="66">
        <v>10000</v>
      </c>
      <c r="K47" s="66">
        <v>10000</v>
      </c>
      <c r="L47" s="66">
        <v>10000</v>
      </c>
      <c r="M47" s="66">
        <v>10000</v>
      </c>
      <c r="N47" s="66">
        <v>10000</v>
      </c>
      <c r="O47" s="66">
        <v>10000</v>
      </c>
      <c r="P47" s="66">
        <v>10000</v>
      </c>
      <c r="Q47" s="66">
        <v>10000</v>
      </c>
      <c r="R47" s="66">
        <v>0</v>
      </c>
      <c r="S47" s="42">
        <v>40000</v>
      </c>
      <c r="T47" s="12">
        <v>0</v>
      </c>
      <c r="U47" s="11">
        <v>0</v>
      </c>
      <c r="V47" s="11">
        <v>0</v>
      </c>
      <c r="W47" s="11">
        <v>0</v>
      </c>
      <c r="X47" s="10">
        <v>0</v>
      </c>
      <c r="Y47" s="9"/>
    </row>
    <row r="48" spans="1:25" ht="21.75" customHeight="1" x14ac:dyDescent="0.2">
      <c r="A48" s="33"/>
      <c r="B48" s="58" t="s">
        <v>40</v>
      </c>
      <c r="C48" s="41" t="s">
        <v>42</v>
      </c>
      <c r="D48" s="41"/>
      <c r="E48" s="32">
        <v>101000000</v>
      </c>
      <c r="F48" s="66">
        <v>850000</v>
      </c>
      <c r="G48" s="66">
        <v>40000</v>
      </c>
      <c r="H48" s="66">
        <v>10000</v>
      </c>
      <c r="I48" s="66">
        <v>150000</v>
      </c>
      <c r="J48" s="66">
        <v>140000</v>
      </c>
      <c r="K48" s="66">
        <v>110000</v>
      </c>
      <c r="L48" s="66">
        <v>130000</v>
      </c>
      <c r="M48" s="66">
        <v>30000</v>
      </c>
      <c r="N48" s="66">
        <v>40000</v>
      </c>
      <c r="O48" s="66">
        <v>80000</v>
      </c>
      <c r="P48" s="66">
        <v>40000</v>
      </c>
      <c r="Q48" s="66">
        <v>40000</v>
      </c>
      <c r="R48" s="66">
        <v>40000</v>
      </c>
      <c r="S48" s="42">
        <v>40000</v>
      </c>
      <c r="T48" s="12">
        <v>0</v>
      </c>
      <c r="U48" s="11">
        <v>0</v>
      </c>
      <c r="V48" s="11">
        <v>0</v>
      </c>
      <c r="W48" s="11">
        <v>0</v>
      </c>
      <c r="X48" s="10">
        <v>0</v>
      </c>
      <c r="Y48" s="9"/>
    </row>
    <row r="49" spans="1:25" ht="21.75" customHeight="1" x14ac:dyDescent="0.2">
      <c r="A49" s="33"/>
      <c r="B49" s="58" t="s">
        <v>40</v>
      </c>
      <c r="C49" s="41" t="s">
        <v>41</v>
      </c>
      <c r="D49" s="41"/>
      <c r="E49" s="32">
        <v>101000000</v>
      </c>
      <c r="F49" s="66">
        <v>440000</v>
      </c>
      <c r="G49" s="66">
        <v>0</v>
      </c>
      <c r="H49" s="66">
        <v>20000</v>
      </c>
      <c r="I49" s="66">
        <v>20000</v>
      </c>
      <c r="J49" s="66">
        <v>10000</v>
      </c>
      <c r="K49" s="66">
        <v>20000</v>
      </c>
      <c r="L49" s="66">
        <v>20000</v>
      </c>
      <c r="M49" s="66">
        <v>0</v>
      </c>
      <c r="N49" s="66">
        <v>100000</v>
      </c>
      <c r="O49" s="66">
        <v>10000</v>
      </c>
      <c r="P49" s="66">
        <v>80000</v>
      </c>
      <c r="Q49" s="66">
        <v>80000</v>
      </c>
      <c r="R49" s="66">
        <v>80000</v>
      </c>
      <c r="S49" s="42">
        <v>10000</v>
      </c>
      <c r="T49" s="12">
        <v>0</v>
      </c>
      <c r="U49" s="11">
        <v>0</v>
      </c>
      <c r="V49" s="11">
        <v>0</v>
      </c>
      <c r="W49" s="11">
        <v>0</v>
      </c>
      <c r="X49" s="10">
        <v>0</v>
      </c>
      <c r="Y49" s="9"/>
    </row>
    <row r="50" spans="1:25" ht="21.75" customHeight="1" x14ac:dyDescent="0.2">
      <c r="A50" s="33"/>
      <c r="B50" s="58" t="s">
        <v>40</v>
      </c>
      <c r="C50" s="41" t="s">
        <v>39</v>
      </c>
      <c r="D50" s="41"/>
      <c r="E50" s="32">
        <v>101000000</v>
      </c>
      <c r="F50" s="66">
        <v>1773000</v>
      </c>
      <c r="G50" s="66">
        <v>120000</v>
      </c>
      <c r="H50" s="66">
        <v>260000</v>
      </c>
      <c r="I50" s="66">
        <v>170000</v>
      </c>
      <c r="J50" s="66">
        <v>170000</v>
      </c>
      <c r="K50" s="66">
        <v>120000</v>
      </c>
      <c r="L50" s="66">
        <v>200000</v>
      </c>
      <c r="M50" s="66">
        <v>100000</v>
      </c>
      <c r="N50" s="66">
        <v>300000</v>
      </c>
      <c r="O50" s="66">
        <v>180000</v>
      </c>
      <c r="P50" s="66">
        <v>90000</v>
      </c>
      <c r="Q50" s="66">
        <v>0</v>
      </c>
      <c r="R50" s="66">
        <v>63000</v>
      </c>
      <c r="S50" s="42">
        <v>509000</v>
      </c>
      <c r="T50" s="12">
        <v>0</v>
      </c>
      <c r="U50" s="11">
        <v>0</v>
      </c>
      <c r="V50" s="11">
        <v>0</v>
      </c>
      <c r="W50" s="11">
        <v>0</v>
      </c>
      <c r="X50" s="10">
        <v>0</v>
      </c>
      <c r="Y50" s="9"/>
    </row>
    <row r="51" spans="1:25" ht="21.75" customHeight="1" x14ac:dyDescent="0.2">
      <c r="A51" s="33"/>
      <c r="B51" s="76" t="s">
        <v>38</v>
      </c>
      <c r="C51" s="76"/>
      <c r="D51" s="76"/>
      <c r="E51" s="76"/>
      <c r="F51" s="67">
        <v>70000</v>
      </c>
      <c r="G51" s="67">
        <v>0</v>
      </c>
      <c r="H51" s="67">
        <v>10000</v>
      </c>
      <c r="I51" s="67">
        <v>0</v>
      </c>
      <c r="J51" s="67">
        <v>0</v>
      </c>
      <c r="K51" s="67">
        <v>10000</v>
      </c>
      <c r="L51" s="67">
        <v>10000</v>
      </c>
      <c r="M51" s="67">
        <v>10000</v>
      </c>
      <c r="N51" s="67">
        <v>10000</v>
      </c>
      <c r="O51" s="67">
        <v>10000</v>
      </c>
      <c r="P51" s="67">
        <v>10000</v>
      </c>
      <c r="Q51" s="67">
        <v>0</v>
      </c>
      <c r="R51" s="67">
        <v>0</v>
      </c>
      <c r="S51" s="42">
        <v>0</v>
      </c>
      <c r="T51" s="12">
        <v>0</v>
      </c>
      <c r="U51" s="11">
        <v>0</v>
      </c>
      <c r="V51" s="11">
        <v>0</v>
      </c>
      <c r="W51" s="11">
        <v>0</v>
      </c>
      <c r="X51" s="10">
        <v>0</v>
      </c>
      <c r="Y51" s="9"/>
    </row>
    <row r="52" spans="1:25" ht="21.75" customHeight="1" x14ac:dyDescent="0.2">
      <c r="A52" s="33"/>
      <c r="B52" s="58" t="s">
        <v>37</v>
      </c>
      <c r="C52" s="41" t="s">
        <v>36</v>
      </c>
      <c r="D52" s="41"/>
      <c r="E52" s="32">
        <v>101000000</v>
      </c>
      <c r="F52" s="66">
        <v>70000</v>
      </c>
      <c r="G52" s="66">
        <v>0</v>
      </c>
      <c r="H52" s="66">
        <v>10000</v>
      </c>
      <c r="I52" s="66">
        <v>0</v>
      </c>
      <c r="J52" s="66">
        <v>0</v>
      </c>
      <c r="K52" s="66">
        <v>10000</v>
      </c>
      <c r="L52" s="66">
        <v>10000</v>
      </c>
      <c r="M52" s="66">
        <v>10000</v>
      </c>
      <c r="N52" s="66">
        <v>10000</v>
      </c>
      <c r="O52" s="66">
        <v>10000</v>
      </c>
      <c r="P52" s="66">
        <v>10000</v>
      </c>
      <c r="Q52" s="66">
        <v>0</v>
      </c>
      <c r="R52" s="66">
        <v>0</v>
      </c>
      <c r="S52" s="42">
        <v>0</v>
      </c>
      <c r="T52" s="12">
        <v>0</v>
      </c>
      <c r="U52" s="11">
        <v>0</v>
      </c>
      <c r="V52" s="11">
        <v>0</v>
      </c>
      <c r="W52" s="11">
        <v>0</v>
      </c>
      <c r="X52" s="10">
        <v>0</v>
      </c>
      <c r="Y52" s="9"/>
    </row>
    <row r="53" spans="1:25" x14ac:dyDescent="0.2">
      <c r="A53" s="33"/>
      <c r="B53" s="80" t="s">
        <v>139</v>
      </c>
      <c r="C53" s="80"/>
      <c r="D53" s="80"/>
      <c r="E53" s="80"/>
      <c r="F53" s="67">
        <v>70000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10000</v>
      </c>
      <c r="M53" s="67">
        <v>0</v>
      </c>
      <c r="N53" s="67">
        <v>20000</v>
      </c>
      <c r="O53" s="67">
        <v>20000</v>
      </c>
      <c r="P53" s="67">
        <v>20000</v>
      </c>
      <c r="Q53" s="67">
        <v>0</v>
      </c>
      <c r="R53" s="67">
        <v>0</v>
      </c>
      <c r="S53" s="42"/>
      <c r="T53" s="12"/>
      <c r="U53" s="11"/>
      <c r="V53" s="11"/>
      <c r="W53" s="11"/>
      <c r="X53" s="10"/>
      <c r="Y53" s="9"/>
    </row>
    <row r="54" spans="1:25" ht="21.75" customHeight="1" x14ac:dyDescent="0.2">
      <c r="A54" s="33"/>
      <c r="B54" s="58" t="s">
        <v>140</v>
      </c>
      <c r="C54" s="65" t="s">
        <v>135</v>
      </c>
      <c r="D54" s="41"/>
      <c r="E54" s="32">
        <v>101000000</v>
      </c>
      <c r="F54" s="66">
        <v>70000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10000</v>
      </c>
      <c r="M54" s="66">
        <v>0</v>
      </c>
      <c r="N54" s="66">
        <v>20000</v>
      </c>
      <c r="O54" s="66">
        <v>20000</v>
      </c>
      <c r="P54" s="66">
        <v>20000</v>
      </c>
      <c r="Q54" s="66">
        <v>0</v>
      </c>
      <c r="R54" s="66">
        <v>0</v>
      </c>
      <c r="S54" s="42"/>
      <c r="T54" s="12"/>
      <c r="U54" s="11"/>
      <c r="V54" s="11"/>
      <c r="W54" s="11"/>
      <c r="X54" s="10"/>
      <c r="Y54" s="9"/>
    </row>
    <row r="55" spans="1:25" ht="11.25" customHeight="1" x14ac:dyDescent="0.2">
      <c r="A55" s="33"/>
      <c r="B55" s="76" t="s">
        <v>35</v>
      </c>
      <c r="C55" s="76"/>
      <c r="D55" s="76"/>
      <c r="E55" s="76"/>
      <c r="F55" s="67">
        <v>140000</v>
      </c>
      <c r="G55" s="67">
        <v>0</v>
      </c>
      <c r="H55" s="67">
        <v>20000</v>
      </c>
      <c r="I55" s="67">
        <v>10000</v>
      </c>
      <c r="J55" s="67">
        <v>10000</v>
      </c>
      <c r="K55" s="67">
        <v>10000</v>
      </c>
      <c r="L55" s="67">
        <v>10000</v>
      </c>
      <c r="M55" s="67">
        <v>10000</v>
      </c>
      <c r="N55" s="67">
        <v>20000</v>
      </c>
      <c r="O55" s="67">
        <v>20000</v>
      </c>
      <c r="P55" s="67">
        <v>10000</v>
      </c>
      <c r="Q55" s="67">
        <v>10000</v>
      </c>
      <c r="R55" s="67">
        <v>10000</v>
      </c>
      <c r="S55" s="42">
        <v>47000</v>
      </c>
      <c r="T55" s="12">
        <v>0</v>
      </c>
      <c r="U55" s="11">
        <v>0</v>
      </c>
      <c r="V55" s="11">
        <v>0</v>
      </c>
      <c r="W55" s="11">
        <v>0</v>
      </c>
      <c r="X55" s="10">
        <v>0</v>
      </c>
      <c r="Y55" s="9"/>
    </row>
    <row r="56" spans="1:25" ht="21.75" customHeight="1" x14ac:dyDescent="0.2">
      <c r="A56" s="33"/>
      <c r="B56" s="58" t="s">
        <v>34</v>
      </c>
      <c r="C56" s="41" t="s">
        <v>33</v>
      </c>
      <c r="D56" s="41"/>
      <c r="E56" s="32">
        <v>101000000</v>
      </c>
      <c r="F56" s="66">
        <v>140000</v>
      </c>
      <c r="G56" s="66">
        <v>0</v>
      </c>
      <c r="H56" s="66">
        <v>20000</v>
      </c>
      <c r="I56" s="66">
        <v>10000</v>
      </c>
      <c r="J56" s="66">
        <v>10000</v>
      </c>
      <c r="K56" s="66">
        <v>10000</v>
      </c>
      <c r="L56" s="66">
        <v>10000</v>
      </c>
      <c r="M56" s="66">
        <v>10000</v>
      </c>
      <c r="N56" s="66">
        <v>20000</v>
      </c>
      <c r="O56" s="66">
        <v>20000</v>
      </c>
      <c r="P56" s="66">
        <v>10000</v>
      </c>
      <c r="Q56" s="66">
        <v>10000</v>
      </c>
      <c r="R56" s="66">
        <v>10000</v>
      </c>
      <c r="S56" s="42">
        <v>47000</v>
      </c>
      <c r="T56" s="12">
        <v>0</v>
      </c>
      <c r="U56" s="11">
        <v>0</v>
      </c>
      <c r="V56" s="11">
        <v>0</v>
      </c>
      <c r="W56" s="11">
        <v>0</v>
      </c>
      <c r="X56" s="10">
        <v>0</v>
      </c>
      <c r="Y56" s="9"/>
    </row>
    <row r="57" spans="1:25" ht="21.75" customHeight="1" x14ac:dyDescent="0.2">
      <c r="A57" s="33"/>
      <c r="B57" s="76" t="s">
        <v>32</v>
      </c>
      <c r="C57" s="76"/>
      <c r="D57" s="76"/>
      <c r="E57" s="76"/>
      <c r="F57" s="67">
        <v>80865500</v>
      </c>
      <c r="G57" s="67">
        <v>1065000</v>
      </c>
      <c r="H57" s="67">
        <v>1468000</v>
      </c>
      <c r="I57" s="67">
        <v>1565000</v>
      </c>
      <c r="J57" s="67">
        <v>1883000</v>
      </c>
      <c r="K57" s="67">
        <v>1083000</v>
      </c>
      <c r="L57" s="67">
        <v>1268000</v>
      </c>
      <c r="M57" s="67">
        <v>2055000</v>
      </c>
      <c r="N57" s="67">
        <v>1351000</v>
      </c>
      <c r="O57" s="67">
        <v>2186000</v>
      </c>
      <c r="P57" s="67">
        <v>1533000</v>
      </c>
      <c r="Q57" s="67">
        <v>1533000</v>
      </c>
      <c r="R57" s="67">
        <v>63875500</v>
      </c>
      <c r="S57" s="42">
        <v>145058757.81999999</v>
      </c>
      <c r="T57" s="12">
        <v>0</v>
      </c>
      <c r="U57" s="11">
        <v>0</v>
      </c>
      <c r="V57" s="11">
        <v>0</v>
      </c>
      <c r="W57" s="11">
        <v>0</v>
      </c>
      <c r="X57" s="10">
        <v>0</v>
      </c>
      <c r="Y57" s="9"/>
    </row>
    <row r="58" spans="1:25" ht="21.75" customHeight="1" x14ac:dyDescent="0.2">
      <c r="A58" s="33"/>
      <c r="B58" s="58" t="s">
        <v>23</v>
      </c>
      <c r="C58" s="65" t="s">
        <v>31</v>
      </c>
      <c r="D58" s="41"/>
      <c r="E58" s="88">
        <v>101000000</v>
      </c>
      <c r="F58" s="66">
        <v>6000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6000</v>
      </c>
      <c r="O58" s="66">
        <v>0</v>
      </c>
      <c r="P58" s="66">
        <v>0</v>
      </c>
      <c r="Q58" s="66">
        <v>0</v>
      </c>
      <c r="R58" s="66">
        <v>0</v>
      </c>
      <c r="S58" s="42">
        <v>0</v>
      </c>
      <c r="T58" s="12">
        <v>0</v>
      </c>
      <c r="U58" s="11">
        <v>0</v>
      </c>
      <c r="V58" s="11">
        <v>0</v>
      </c>
      <c r="W58" s="11">
        <v>0</v>
      </c>
      <c r="X58" s="10">
        <v>0</v>
      </c>
      <c r="Y58" s="9"/>
    </row>
    <row r="59" spans="1:25" ht="21.75" customHeight="1" x14ac:dyDescent="0.2">
      <c r="A59" s="33"/>
      <c r="B59" s="58" t="s">
        <v>23</v>
      </c>
      <c r="C59" s="65" t="s">
        <v>30</v>
      </c>
      <c r="D59" s="41"/>
      <c r="E59" s="88">
        <v>101000000</v>
      </c>
      <c r="F59" s="66">
        <v>11898000</v>
      </c>
      <c r="G59" s="66">
        <v>500000</v>
      </c>
      <c r="H59" s="66">
        <v>900000</v>
      </c>
      <c r="I59" s="66">
        <v>950000</v>
      </c>
      <c r="J59" s="66">
        <v>1300000</v>
      </c>
      <c r="K59" s="66">
        <v>500000</v>
      </c>
      <c r="L59" s="66">
        <v>600000</v>
      </c>
      <c r="M59" s="66">
        <v>1500000</v>
      </c>
      <c r="N59" s="66">
        <v>800000</v>
      </c>
      <c r="O59" s="66">
        <v>1500000</v>
      </c>
      <c r="P59" s="66">
        <v>1000000</v>
      </c>
      <c r="Q59" s="66">
        <v>1000000</v>
      </c>
      <c r="R59" s="66">
        <v>1348000</v>
      </c>
      <c r="S59" s="42">
        <v>4377000</v>
      </c>
      <c r="T59" s="12">
        <v>0</v>
      </c>
      <c r="U59" s="11">
        <v>0</v>
      </c>
      <c r="V59" s="11">
        <v>0</v>
      </c>
      <c r="W59" s="11">
        <v>0</v>
      </c>
      <c r="X59" s="10">
        <v>0</v>
      </c>
      <c r="Y59" s="9"/>
    </row>
    <row r="60" spans="1:25" ht="21.75" customHeight="1" x14ac:dyDescent="0.2">
      <c r="A60" s="33"/>
      <c r="B60" s="58" t="s">
        <v>23</v>
      </c>
      <c r="C60" s="65" t="s">
        <v>29</v>
      </c>
      <c r="D60" s="41"/>
      <c r="E60" s="88">
        <v>101000000</v>
      </c>
      <c r="F60" s="66">
        <v>3001000</v>
      </c>
      <c r="G60" s="66">
        <v>230000</v>
      </c>
      <c r="H60" s="66">
        <v>230000</v>
      </c>
      <c r="I60" s="66">
        <v>254000</v>
      </c>
      <c r="J60" s="66">
        <v>254000</v>
      </c>
      <c r="K60" s="66">
        <v>254000</v>
      </c>
      <c r="L60" s="66">
        <v>254000</v>
      </c>
      <c r="M60" s="66">
        <v>254000</v>
      </c>
      <c r="N60" s="66">
        <v>254000</v>
      </c>
      <c r="O60" s="66">
        <v>254000</v>
      </c>
      <c r="P60" s="66">
        <v>254000</v>
      </c>
      <c r="Q60" s="66">
        <v>254000</v>
      </c>
      <c r="R60" s="66">
        <v>255000</v>
      </c>
      <c r="S60" s="42">
        <v>1012000</v>
      </c>
      <c r="T60" s="12">
        <v>0</v>
      </c>
      <c r="U60" s="11">
        <v>0</v>
      </c>
      <c r="V60" s="11">
        <v>0</v>
      </c>
      <c r="W60" s="11">
        <v>0</v>
      </c>
      <c r="X60" s="10">
        <v>0</v>
      </c>
      <c r="Y60" s="9"/>
    </row>
    <row r="61" spans="1:25" ht="21.75" customHeight="1" x14ac:dyDescent="0.2">
      <c r="A61" s="33"/>
      <c r="B61" s="58" t="s">
        <v>23</v>
      </c>
      <c r="C61" s="65" t="s">
        <v>28</v>
      </c>
      <c r="D61" s="41"/>
      <c r="E61" s="88">
        <v>101000000</v>
      </c>
      <c r="F61" s="66">
        <v>3475000</v>
      </c>
      <c r="G61" s="66">
        <v>290000</v>
      </c>
      <c r="H61" s="66">
        <v>280000</v>
      </c>
      <c r="I61" s="66">
        <v>303000</v>
      </c>
      <c r="J61" s="66">
        <v>270000</v>
      </c>
      <c r="K61" s="66">
        <v>270000</v>
      </c>
      <c r="L61" s="66">
        <v>355000</v>
      </c>
      <c r="M61" s="66">
        <v>240000</v>
      </c>
      <c r="N61" s="66">
        <v>230000</v>
      </c>
      <c r="O61" s="66">
        <v>373000</v>
      </c>
      <c r="P61" s="66">
        <v>220000</v>
      </c>
      <c r="Q61" s="66">
        <v>220000</v>
      </c>
      <c r="R61" s="66">
        <v>424000</v>
      </c>
      <c r="S61" s="42">
        <v>895000</v>
      </c>
      <c r="T61" s="12">
        <v>0</v>
      </c>
      <c r="U61" s="11">
        <v>0</v>
      </c>
      <c r="V61" s="11">
        <v>0</v>
      </c>
      <c r="W61" s="11">
        <v>0</v>
      </c>
      <c r="X61" s="10">
        <v>0</v>
      </c>
      <c r="Y61" s="9"/>
    </row>
    <row r="62" spans="1:25" ht="21.75" customHeight="1" x14ac:dyDescent="0.2">
      <c r="A62" s="33"/>
      <c r="B62" s="58" t="s">
        <v>23</v>
      </c>
      <c r="C62" s="65" t="s">
        <v>136</v>
      </c>
      <c r="D62" s="41"/>
      <c r="E62" s="88">
        <v>101000000</v>
      </c>
      <c r="F62" s="66">
        <v>499000</v>
      </c>
      <c r="G62" s="66">
        <v>41000</v>
      </c>
      <c r="H62" s="66">
        <v>41000</v>
      </c>
      <c r="I62" s="66">
        <v>41000</v>
      </c>
      <c r="J62" s="66">
        <v>41000</v>
      </c>
      <c r="K62" s="66">
        <v>41000</v>
      </c>
      <c r="L62" s="66">
        <v>41000</v>
      </c>
      <c r="M62" s="66">
        <v>42000</v>
      </c>
      <c r="N62" s="66">
        <v>42000</v>
      </c>
      <c r="O62" s="66">
        <v>42000</v>
      </c>
      <c r="P62" s="66">
        <v>42000</v>
      </c>
      <c r="Q62" s="66">
        <v>42000</v>
      </c>
      <c r="R62" s="66">
        <v>43000</v>
      </c>
      <c r="S62" s="42">
        <v>1000</v>
      </c>
      <c r="T62" s="12">
        <v>0</v>
      </c>
      <c r="U62" s="11">
        <v>0</v>
      </c>
      <c r="V62" s="11">
        <v>0</v>
      </c>
      <c r="W62" s="11">
        <v>0</v>
      </c>
      <c r="X62" s="10">
        <v>0</v>
      </c>
      <c r="Y62" s="9"/>
    </row>
    <row r="63" spans="1:25" ht="21.75" customHeight="1" x14ac:dyDescent="0.2">
      <c r="A63" s="33"/>
      <c r="B63" s="58" t="s">
        <v>23</v>
      </c>
      <c r="C63" s="65" t="s">
        <v>137</v>
      </c>
      <c r="D63" s="41"/>
      <c r="E63" s="88">
        <v>101000000</v>
      </c>
      <c r="F63" s="66">
        <v>88000</v>
      </c>
      <c r="G63" s="66">
        <v>4000</v>
      </c>
      <c r="H63" s="66">
        <v>7000</v>
      </c>
      <c r="I63" s="66">
        <v>7000</v>
      </c>
      <c r="J63" s="66">
        <v>8000</v>
      </c>
      <c r="K63" s="66">
        <v>8000</v>
      </c>
      <c r="L63" s="66">
        <v>8000</v>
      </c>
      <c r="M63" s="66">
        <v>9000</v>
      </c>
      <c r="N63" s="66">
        <v>9000</v>
      </c>
      <c r="O63" s="66">
        <v>7000</v>
      </c>
      <c r="P63" s="66">
        <v>7000</v>
      </c>
      <c r="Q63" s="66">
        <v>7000</v>
      </c>
      <c r="R63" s="66">
        <v>7000</v>
      </c>
      <c r="S63" s="42">
        <v>9000</v>
      </c>
      <c r="T63" s="12">
        <v>0</v>
      </c>
      <c r="U63" s="11">
        <v>0</v>
      </c>
      <c r="V63" s="11">
        <v>0</v>
      </c>
      <c r="W63" s="11">
        <v>0</v>
      </c>
      <c r="X63" s="10">
        <v>0</v>
      </c>
      <c r="Y63" s="9"/>
    </row>
    <row r="64" spans="1:25" ht="21.75" customHeight="1" x14ac:dyDescent="0.2">
      <c r="A64" s="33"/>
      <c r="B64" s="58" t="s">
        <v>23</v>
      </c>
      <c r="C64" s="65" t="s">
        <v>27</v>
      </c>
      <c r="D64" s="41"/>
      <c r="E64" s="88">
        <v>101000000</v>
      </c>
      <c r="F64" s="66">
        <v>110000</v>
      </c>
      <c r="G64" s="66">
        <v>0</v>
      </c>
      <c r="H64" s="66">
        <v>10000</v>
      </c>
      <c r="I64" s="66">
        <v>10000</v>
      </c>
      <c r="J64" s="66">
        <v>10000</v>
      </c>
      <c r="K64" s="66">
        <v>10000</v>
      </c>
      <c r="L64" s="66">
        <v>10000</v>
      </c>
      <c r="M64" s="66">
        <v>10000</v>
      </c>
      <c r="N64" s="66">
        <v>10000</v>
      </c>
      <c r="O64" s="66">
        <v>10000</v>
      </c>
      <c r="P64" s="66">
        <v>10000</v>
      </c>
      <c r="Q64" s="66">
        <v>10000</v>
      </c>
      <c r="R64" s="66">
        <v>10000</v>
      </c>
      <c r="S64" s="42">
        <v>46.67</v>
      </c>
      <c r="T64" s="12">
        <v>0</v>
      </c>
      <c r="U64" s="11">
        <v>0</v>
      </c>
      <c r="V64" s="11">
        <v>0</v>
      </c>
      <c r="W64" s="11">
        <v>0</v>
      </c>
      <c r="X64" s="10">
        <v>0</v>
      </c>
      <c r="Y64" s="9"/>
    </row>
    <row r="65" spans="1:25" ht="21.75" customHeight="1" x14ac:dyDescent="0.2">
      <c r="A65" s="33"/>
      <c r="B65" s="58" t="s">
        <v>23</v>
      </c>
      <c r="C65" s="65" t="s">
        <v>26</v>
      </c>
      <c r="D65" s="41"/>
      <c r="E65" s="88">
        <v>150003002</v>
      </c>
      <c r="F65" s="66">
        <v>1404600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1404600</v>
      </c>
      <c r="S65" s="42">
        <v>0</v>
      </c>
      <c r="T65" s="12">
        <v>0</v>
      </c>
      <c r="U65" s="11">
        <v>0</v>
      </c>
      <c r="V65" s="11">
        <v>0</v>
      </c>
      <c r="W65" s="11">
        <v>0</v>
      </c>
      <c r="X65" s="10">
        <v>0</v>
      </c>
      <c r="Y65" s="9"/>
    </row>
    <row r="66" spans="1:25" ht="21.75" customHeight="1" x14ac:dyDescent="0.2">
      <c r="A66" s="33"/>
      <c r="B66" s="58" t="s">
        <v>23</v>
      </c>
      <c r="C66" s="65" t="s">
        <v>26</v>
      </c>
      <c r="D66" s="41"/>
      <c r="E66" s="88">
        <v>150003004</v>
      </c>
      <c r="F66" s="66">
        <v>505300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505300</v>
      </c>
      <c r="S66" s="42">
        <v>49298545.150000006</v>
      </c>
      <c r="T66" s="12">
        <v>0</v>
      </c>
      <c r="U66" s="11">
        <v>0</v>
      </c>
      <c r="V66" s="11">
        <v>0</v>
      </c>
      <c r="W66" s="11">
        <v>0</v>
      </c>
      <c r="X66" s="10">
        <v>0</v>
      </c>
      <c r="Y66" s="9"/>
    </row>
    <row r="67" spans="1:25" ht="21.75" customHeight="1" x14ac:dyDescent="0.2">
      <c r="A67" s="33"/>
      <c r="B67" s="58" t="s">
        <v>23</v>
      </c>
      <c r="C67" s="65" t="s">
        <v>26</v>
      </c>
      <c r="D67" s="41"/>
      <c r="E67" s="88">
        <v>150003005</v>
      </c>
      <c r="F67" s="66">
        <v>1213600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1213600</v>
      </c>
      <c r="S67" s="42">
        <v>701800</v>
      </c>
      <c r="T67" s="12">
        <v>0</v>
      </c>
      <c r="U67" s="11">
        <v>0</v>
      </c>
      <c r="V67" s="11">
        <v>0</v>
      </c>
      <c r="W67" s="11">
        <v>0</v>
      </c>
      <c r="X67" s="10">
        <v>0</v>
      </c>
      <c r="Y67" s="9"/>
    </row>
    <row r="68" spans="1:25" ht="21.75" customHeight="1" x14ac:dyDescent="0.2">
      <c r="A68" s="33"/>
      <c r="B68" s="58" t="s">
        <v>23</v>
      </c>
      <c r="C68" s="65" t="s">
        <v>26</v>
      </c>
      <c r="D68" s="41"/>
      <c r="E68" s="88">
        <v>150003008</v>
      </c>
      <c r="F68" s="66">
        <v>1440000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1440000</v>
      </c>
      <c r="S68" s="42">
        <v>378900</v>
      </c>
      <c r="T68" s="12">
        <v>0</v>
      </c>
      <c r="U68" s="11">
        <v>0</v>
      </c>
      <c r="V68" s="11">
        <v>0</v>
      </c>
      <c r="W68" s="11">
        <v>0</v>
      </c>
      <c r="X68" s="10">
        <v>0</v>
      </c>
      <c r="Y68" s="9"/>
    </row>
    <row r="69" spans="1:25" ht="21.75" customHeight="1" x14ac:dyDescent="0.2">
      <c r="A69" s="33"/>
      <c r="B69" s="58" t="s">
        <v>23</v>
      </c>
      <c r="C69" s="65" t="s">
        <v>26</v>
      </c>
      <c r="D69" s="41"/>
      <c r="E69" s="88">
        <v>150003009</v>
      </c>
      <c r="F69" s="66">
        <v>16800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16800</v>
      </c>
      <c r="S69" s="42">
        <v>3280000</v>
      </c>
      <c r="T69" s="12">
        <v>0</v>
      </c>
      <c r="U69" s="11">
        <v>0</v>
      </c>
      <c r="V69" s="11">
        <v>0</v>
      </c>
      <c r="W69" s="11">
        <v>0</v>
      </c>
      <c r="X69" s="10">
        <v>0</v>
      </c>
      <c r="Y69" s="9"/>
    </row>
    <row r="70" spans="1:25" ht="21.75" customHeight="1" x14ac:dyDescent="0.2">
      <c r="A70" s="33"/>
      <c r="B70" s="58" t="s">
        <v>23</v>
      </c>
      <c r="C70" s="65" t="s">
        <v>26</v>
      </c>
      <c r="D70" s="41"/>
      <c r="E70" s="88">
        <v>150003010</v>
      </c>
      <c r="F70" s="66">
        <v>506200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506200</v>
      </c>
      <c r="S70" s="42">
        <v>199500</v>
      </c>
      <c r="T70" s="12">
        <v>0</v>
      </c>
      <c r="U70" s="11">
        <v>0</v>
      </c>
      <c r="V70" s="11">
        <v>0</v>
      </c>
      <c r="W70" s="11">
        <v>0</v>
      </c>
      <c r="X70" s="10">
        <v>0</v>
      </c>
      <c r="Y70" s="9"/>
    </row>
    <row r="71" spans="1:25" ht="21.75" customHeight="1" x14ac:dyDescent="0.2">
      <c r="A71" s="33"/>
      <c r="B71" s="58" t="s">
        <v>23</v>
      </c>
      <c r="C71" s="65" t="s">
        <v>26</v>
      </c>
      <c r="D71" s="41"/>
      <c r="E71" s="88">
        <v>150003014</v>
      </c>
      <c r="F71" s="66">
        <v>27144200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27144200</v>
      </c>
      <c r="S71" s="42">
        <v>900000</v>
      </c>
      <c r="T71" s="12">
        <v>0</v>
      </c>
      <c r="U71" s="11">
        <v>0</v>
      </c>
      <c r="V71" s="11">
        <v>0</v>
      </c>
      <c r="W71" s="11">
        <v>0</v>
      </c>
      <c r="X71" s="10">
        <v>0</v>
      </c>
      <c r="Y71" s="9"/>
    </row>
    <row r="72" spans="1:25" ht="21.75" customHeight="1" x14ac:dyDescent="0.2">
      <c r="A72" s="33"/>
      <c r="B72" s="58" t="s">
        <v>23</v>
      </c>
      <c r="C72" s="65" t="s">
        <v>26</v>
      </c>
      <c r="D72" s="41"/>
      <c r="E72" s="88">
        <v>150003016</v>
      </c>
      <c r="F72" s="66">
        <v>1425200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1425200</v>
      </c>
      <c r="S72" s="42">
        <v>0</v>
      </c>
      <c r="T72" s="12">
        <v>0</v>
      </c>
      <c r="U72" s="11">
        <v>0</v>
      </c>
      <c r="V72" s="11">
        <v>0</v>
      </c>
      <c r="W72" s="11">
        <v>0</v>
      </c>
      <c r="X72" s="10">
        <v>0</v>
      </c>
      <c r="Y72" s="9"/>
    </row>
    <row r="73" spans="1:25" ht="21.75" customHeight="1" x14ac:dyDescent="0.2">
      <c r="A73" s="33"/>
      <c r="B73" s="58" t="s">
        <v>23</v>
      </c>
      <c r="C73" s="65" t="s">
        <v>26</v>
      </c>
      <c r="D73" s="41"/>
      <c r="E73" s="88">
        <v>150003017</v>
      </c>
      <c r="F73" s="66">
        <v>4075500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4075500</v>
      </c>
      <c r="S73" s="42">
        <v>253200</v>
      </c>
      <c r="T73" s="12">
        <v>0</v>
      </c>
      <c r="U73" s="11">
        <v>0</v>
      </c>
      <c r="V73" s="11">
        <v>0</v>
      </c>
      <c r="W73" s="11">
        <v>0</v>
      </c>
      <c r="X73" s="10">
        <v>0</v>
      </c>
      <c r="Y73" s="9"/>
    </row>
    <row r="74" spans="1:25" ht="21.75" customHeight="1" x14ac:dyDescent="0.2">
      <c r="A74" s="33"/>
      <c r="B74" s="58" t="s">
        <v>23</v>
      </c>
      <c r="C74" s="65" t="s">
        <v>26</v>
      </c>
      <c r="D74" s="41"/>
      <c r="E74" s="88">
        <v>150003018</v>
      </c>
      <c r="F74" s="66">
        <v>301500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301500</v>
      </c>
      <c r="S74" s="42">
        <v>12849200</v>
      </c>
      <c r="T74" s="12">
        <v>0</v>
      </c>
      <c r="U74" s="11">
        <v>0</v>
      </c>
      <c r="V74" s="11">
        <v>0</v>
      </c>
      <c r="W74" s="11">
        <v>0</v>
      </c>
      <c r="X74" s="10">
        <v>0</v>
      </c>
      <c r="Y74" s="9"/>
    </row>
    <row r="75" spans="1:25" ht="21.75" customHeight="1" x14ac:dyDescent="0.2">
      <c r="A75" s="33"/>
      <c r="B75" s="58" t="s">
        <v>23</v>
      </c>
      <c r="C75" s="65" t="s">
        <v>26</v>
      </c>
      <c r="D75" s="41"/>
      <c r="E75" s="88">
        <v>150003022</v>
      </c>
      <c r="F75" s="66">
        <v>5200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5200</v>
      </c>
      <c r="S75" s="42">
        <v>748480</v>
      </c>
      <c r="T75" s="12">
        <v>0</v>
      </c>
      <c r="U75" s="11">
        <v>0</v>
      </c>
      <c r="V75" s="11">
        <v>0</v>
      </c>
      <c r="W75" s="11">
        <v>0</v>
      </c>
      <c r="X75" s="10">
        <v>0</v>
      </c>
      <c r="Y75" s="9"/>
    </row>
    <row r="76" spans="1:25" ht="21.75" customHeight="1" x14ac:dyDescent="0.2">
      <c r="A76" s="33"/>
      <c r="B76" s="58" t="s">
        <v>23</v>
      </c>
      <c r="C76" s="65" t="s">
        <v>26</v>
      </c>
      <c r="D76" s="41"/>
      <c r="E76" s="88">
        <v>150003033</v>
      </c>
      <c r="F76" s="66">
        <v>113900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113900</v>
      </c>
      <c r="S76" s="42">
        <v>2569800</v>
      </c>
      <c r="T76" s="12">
        <v>0</v>
      </c>
      <c r="U76" s="11">
        <v>0</v>
      </c>
      <c r="V76" s="11">
        <v>0</v>
      </c>
      <c r="W76" s="11">
        <v>0</v>
      </c>
      <c r="X76" s="10">
        <v>0</v>
      </c>
      <c r="Y76" s="9"/>
    </row>
    <row r="77" spans="1:25" ht="21.75" customHeight="1" x14ac:dyDescent="0.2">
      <c r="A77" s="33"/>
      <c r="B77" s="58" t="s">
        <v>23</v>
      </c>
      <c r="C77" s="65" t="s">
        <v>25</v>
      </c>
      <c r="D77" s="41"/>
      <c r="E77" s="88">
        <v>150003007</v>
      </c>
      <c r="F77" s="66">
        <v>41300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41300</v>
      </c>
      <c r="S77" s="42">
        <v>165286</v>
      </c>
      <c r="T77" s="12">
        <v>0</v>
      </c>
      <c r="U77" s="11">
        <v>0</v>
      </c>
      <c r="V77" s="11">
        <v>0</v>
      </c>
      <c r="W77" s="11">
        <v>0</v>
      </c>
      <c r="X77" s="10">
        <v>0</v>
      </c>
      <c r="Y77" s="9"/>
    </row>
    <row r="78" spans="1:25" ht="21.75" customHeight="1" x14ac:dyDescent="0.2">
      <c r="A78" s="33"/>
      <c r="B78" s="58" t="s">
        <v>23</v>
      </c>
      <c r="C78" s="65" t="s">
        <v>24</v>
      </c>
      <c r="D78" s="41"/>
      <c r="E78" s="88">
        <v>150003020</v>
      </c>
      <c r="F78" s="66">
        <v>23595200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23595200</v>
      </c>
      <c r="S78" s="42">
        <v>0</v>
      </c>
      <c r="T78" s="12">
        <v>0</v>
      </c>
      <c r="U78" s="11">
        <v>0</v>
      </c>
      <c r="V78" s="11">
        <v>0</v>
      </c>
      <c r="W78" s="11">
        <v>0</v>
      </c>
      <c r="X78" s="10">
        <v>0</v>
      </c>
      <c r="Y78" s="9"/>
    </row>
    <row r="79" spans="1:25" ht="21.75" customHeight="1" x14ac:dyDescent="0.2">
      <c r="A79" s="33"/>
      <c r="B79" s="76" t="s">
        <v>22</v>
      </c>
      <c r="C79" s="76"/>
      <c r="D79" s="76"/>
      <c r="E79" s="76"/>
      <c r="F79" s="67">
        <v>69155200</v>
      </c>
      <c r="G79" s="67">
        <v>5762900</v>
      </c>
      <c r="H79" s="67">
        <v>5762900</v>
      </c>
      <c r="I79" s="67">
        <v>5762900</v>
      </c>
      <c r="J79" s="67">
        <v>5762900</v>
      </c>
      <c r="K79" s="67">
        <v>5762900</v>
      </c>
      <c r="L79" s="67">
        <v>5763000</v>
      </c>
      <c r="M79" s="67">
        <v>5762900</v>
      </c>
      <c r="N79" s="67">
        <v>5762900</v>
      </c>
      <c r="O79" s="67">
        <v>5762900</v>
      </c>
      <c r="P79" s="67">
        <v>5762900</v>
      </c>
      <c r="Q79" s="67">
        <v>5763000</v>
      </c>
      <c r="R79" s="67">
        <v>5763100</v>
      </c>
      <c r="S79" s="42">
        <v>14331250</v>
      </c>
      <c r="T79" s="12">
        <v>0</v>
      </c>
      <c r="U79" s="11">
        <v>0</v>
      </c>
      <c r="V79" s="11">
        <v>0</v>
      </c>
      <c r="W79" s="11">
        <v>0</v>
      </c>
      <c r="X79" s="10">
        <v>0</v>
      </c>
      <c r="Y79" s="9"/>
    </row>
    <row r="80" spans="1:25" ht="32.25" customHeight="1" x14ac:dyDescent="0.2">
      <c r="A80" s="33"/>
      <c r="B80" s="58" t="s">
        <v>19</v>
      </c>
      <c r="C80" s="41" t="s">
        <v>21</v>
      </c>
      <c r="D80" s="41"/>
      <c r="E80" s="32">
        <v>101000000</v>
      </c>
      <c r="F80" s="66">
        <v>57177700</v>
      </c>
      <c r="G80" s="66">
        <v>4764800</v>
      </c>
      <c r="H80" s="66">
        <v>4764800</v>
      </c>
      <c r="I80" s="66">
        <v>4764800</v>
      </c>
      <c r="J80" s="66">
        <v>4764800</v>
      </c>
      <c r="K80" s="66">
        <v>4764800</v>
      </c>
      <c r="L80" s="66">
        <v>4764800</v>
      </c>
      <c r="M80" s="66">
        <v>4764800</v>
      </c>
      <c r="N80" s="66">
        <v>4764800</v>
      </c>
      <c r="O80" s="66">
        <v>4764800</v>
      </c>
      <c r="P80" s="66">
        <v>4764800</v>
      </c>
      <c r="Q80" s="66">
        <v>4764800</v>
      </c>
      <c r="R80" s="66">
        <v>4764900</v>
      </c>
      <c r="S80" s="42">
        <v>10783050</v>
      </c>
      <c r="T80" s="12">
        <v>0</v>
      </c>
      <c r="U80" s="11">
        <v>0</v>
      </c>
      <c r="V80" s="11">
        <v>0</v>
      </c>
      <c r="W80" s="11">
        <v>0</v>
      </c>
      <c r="X80" s="10">
        <v>0</v>
      </c>
      <c r="Y80" s="9"/>
    </row>
    <row r="81" spans="1:25" ht="32.25" customHeight="1" x14ac:dyDescent="0.2">
      <c r="A81" s="33"/>
      <c r="B81" s="58" t="s">
        <v>19</v>
      </c>
      <c r="C81" s="41" t="s">
        <v>20</v>
      </c>
      <c r="D81" s="41"/>
      <c r="E81" s="32">
        <v>101000000</v>
      </c>
      <c r="F81" s="66">
        <v>11977500</v>
      </c>
      <c r="G81" s="66">
        <v>998100</v>
      </c>
      <c r="H81" s="66">
        <v>998100</v>
      </c>
      <c r="I81" s="66">
        <v>998100</v>
      </c>
      <c r="J81" s="66">
        <v>998100</v>
      </c>
      <c r="K81" s="66">
        <v>998100</v>
      </c>
      <c r="L81" s="66">
        <v>998200</v>
      </c>
      <c r="M81" s="66">
        <v>998100</v>
      </c>
      <c r="N81" s="66">
        <v>998100</v>
      </c>
      <c r="O81" s="66">
        <v>998100</v>
      </c>
      <c r="P81" s="66">
        <v>998100</v>
      </c>
      <c r="Q81" s="66">
        <v>998200</v>
      </c>
      <c r="R81" s="66">
        <v>998200</v>
      </c>
      <c r="S81" s="42">
        <v>3548200</v>
      </c>
      <c r="T81" s="12">
        <v>0</v>
      </c>
      <c r="U81" s="11">
        <v>0</v>
      </c>
      <c r="V81" s="11">
        <v>0</v>
      </c>
      <c r="W81" s="11">
        <v>0</v>
      </c>
      <c r="X81" s="10">
        <v>0</v>
      </c>
      <c r="Y81" s="9"/>
    </row>
    <row r="82" spans="1:25" x14ac:dyDescent="0.2">
      <c r="A82" s="33"/>
      <c r="B82" s="76" t="s">
        <v>122</v>
      </c>
      <c r="C82" s="76"/>
      <c r="D82" s="76"/>
      <c r="E82" s="76"/>
      <c r="F82" s="40">
        <f>F83</f>
        <v>327200</v>
      </c>
      <c r="G82" s="40">
        <f t="shared" ref="G82:R82" si="0">G83</f>
        <v>0</v>
      </c>
      <c r="H82" s="40">
        <f t="shared" si="0"/>
        <v>0</v>
      </c>
      <c r="I82" s="40">
        <f t="shared" si="0"/>
        <v>0</v>
      </c>
      <c r="J82" s="40">
        <f t="shared" si="0"/>
        <v>0</v>
      </c>
      <c r="K82" s="40">
        <f t="shared" si="0"/>
        <v>0</v>
      </c>
      <c r="L82" s="40">
        <f t="shared" si="0"/>
        <v>0</v>
      </c>
      <c r="M82" s="40">
        <f t="shared" si="0"/>
        <v>0</v>
      </c>
      <c r="N82" s="40">
        <f t="shared" si="0"/>
        <v>0</v>
      </c>
      <c r="O82" s="40">
        <f t="shared" si="0"/>
        <v>0</v>
      </c>
      <c r="P82" s="40">
        <f t="shared" si="0"/>
        <v>0</v>
      </c>
      <c r="Q82" s="40">
        <f t="shared" si="0"/>
        <v>0</v>
      </c>
      <c r="R82" s="40">
        <f t="shared" si="0"/>
        <v>327200</v>
      </c>
      <c r="S82" s="42"/>
      <c r="T82" s="12"/>
      <c r="U82" s="11"/>
      <c r="V82" s="11"/>
      <c r="W82" s="11"/>
      <c r="X82" s="10"/>
      <c r="Y82" s="9"/>
    </row>
    <row r="83" spans="1:25" ht="22.5" x14ac:dyDescent="0.2">
      <c r="A83" s="33"/>
      <c r="B83" s="58" t="s">
        <v>124</v>
      </c>
      <c r="C83" s="77" t="s">
        <v>125</v>
      </c>
      <c r="D83" s="77"/>
      <c r="E83" s="32" t="s">
        <v>123</v>
      </c>
      <c r="F83" s="40">
        <v>327200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327200</v>
      </c>
      <c r="S83" s="42"/>
      <c r="T83" s="12"/>
      <c r="U83" s="11"/>
      <c r="V83" s="11"/>
      <c r="W83" s="11"/>
      <c r="X83" s="10"/>
      <c r="Y83" s="9"/>
    </row>
    <row r="84" spans="1:25" ht="21.75" customHeight="1" x14ac:dyDescent="0.2">
      <c r="A84" s="33"/>
      <c r="B84" s="76" t="s">
        <v>18</v>
      </c>
      <c r="C84" s="76"/>
      <c r="D84" s="76"/>
      <c r="E84" s="76"/>
      <c r="F84" s="68">
        <v>358238100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358238100</v>
      </c>
      <c r="S84" s="42">
        <v>200547746.16</v>
      </c>
      <c r="T84" s="12">
        <v>0</v>
      </c>
      <c r="U84" s="11">
        <v>0</v>
      </c>
      <c r="V84" s="11">
        <v>0</v>
      </c>
      <c r="W84" s="11">
        <v>0</v>
      </c>
      <c r="X84" s="10">
        <v>0</v>
      </c>
      <c r="Y84" s="9"/>
    </row>
    <row r="85" spans="1:25" ht="32.25" customHeight="1" x14ac:dyDescent="0.2">
      <c r="A85" s="33"/>
      <c r="B85" s="58" t="s">
        <v>15</v>
      </c>
      <c r="C85" s="41" t="s">
        <v>17</v>
      </c>
      <c r="D85" s="41"/>
      <c r="E85" s="32">
        <v>150003011</v>
      </c>
      <c r="F85" s="40">
        <v>1068200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1068200</v>
      </c>
      <c r="S85" s="42">
        <v>35.619999999999997</v>
      </c>
      <c r="T85" s="12">
        <v>0</v>
      </c>
      <c r="U85" s="11">
        <v>0</v>
      </c>
      <c r="V85" s="11">
        <v>0</v>
      </c>
      <c r="W85" s="11">
        <v>0</v>
      </c>
      <c r="X85" s="10">
        <v>0</v>
      </c>
      <c r="Y85" s="9"/>
    </row>
    <row r="86" spans="1:25" ht="32.25" customHeight="1" x14ac:dyDescent="0.2">
      <c r="A86" s="33"/>
      <c r="B86" s="58" t="s">
        <v>15</v>
      </c>
      <c r="C86" s="41" t="s">
        <v>17</v>
      </c>
      <c r="D86" s="41"/>
      <c r="E86" s="32">
        <v>150003012</v>
      </c>
      <c r="F86" s="40">
        <v>352271700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352271700</v>
      </c>
      <c r="S86" s="42">
        <v>0</v>
      </c>
      <c r="T86" s="12">
        <v>0</v>
      </c>
      <c r="U86" s="11">
        <v>0</v>
      </c>
      <c r="V86" s="11">
        <v>0</v>
      </c>
      <c r="W86" s="11">
        <v>0</v>
      </c>
      <c r="X86" s="10">
        <v>0</v>
      </c>
      <c r="Y86" s="9"/>
    </row>
    <row r="87" spans="1:25" ht="32.25" customHeight="1" x14ac:dyDescent="0.2">
      <c r="A87" s="33"/>
      <c r="B87" s="58" t="s">
        <v>15</v>
      </c>
      <c r="C87" s="41" t="s">
        <v>17</v>
      </c>
      <c r="D87" s="41"/>
      <c r="E87" s="32">
        <v>150003019</v>
      </c>
      <c r="F87" s="40">
        <v>62500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62500</v>
      </c>
      <c r="S87" s="42">
        <v>60195310.540000007</v>
      </c>
      <c r="T87" s="12">
        <v>0</v>
      </c>
      <c r="U87" s="11">
        <v>0</v>
      </c>
      <c r="V87" s="11">
        <v>0</v>
      </c>
      <c r="W87" s="11">
        <v>0</v>
      </c>
      <c r="X87" s="10">
        <v>0</v>
      </c>
      <c r="Y87" s="9"/>
    </row>
    <row r="88" spans="1:25" ht="32.25" customHeight="1" x14ac:dyDescent="0.2">
      <c r="A88" s="33"/>
      <c r="B88" s="58" t="s">
        <v>15</v>
      </c>
      <c r="C88" s="41" t="s">
        <v>17</v>
      </c>
      <c r="D88" s="41"/>
      <c r="E88" s="32">
        <v>150003025</v>
      </c>
      <c r="F88" s="40">
        <v>22600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22600</v>
      </c>
      <c r="S88" s="42">
        <v>1876400</v>
      </c>
      <c r="T88" s="12">
        <v>0</v>
      </c>
      <c r="U88" s="11">
        <v>0</v>
      </c>
      <c r="V88" s="11">
        <v>0</v>
      </c>
      <c r="W88" s="11">
        <v>0</v>
      </c>
      <c r="X88" s="10">
        <v>0</v>
      </c>
      <c r="Y88" s="9"/>
    </row>
    <row r="89" spans="1:25" ht="32.25" customHeight="1" x14ac:dyDescent="0.2">
      <c r="A89" s="33"/>
      <c r="B89" s="58" t="s">
        <v>15</v>
      </c>
      <c r="C89" s="41" t="s">
        <v>17</v>
      </c>
      <c r="D89" s="41"/>
      <c r="E89" s="32">
        <v>150003037</v>
      </c>
      <c r="F89" s="40">
        <v>1401600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1401600</v>
      </c>
      <c r="S89" s="42">
        <v>1094500</v>
      </c>
      <c r="T89" s="12">
        <v>0</v>
      </c>
      <c r="U89" s="11">
        <v>0</v>
      </c>
      <c r="V89" s="11">
        <v>0</v>
      </c>
      <c r="W89" s="11">
        <v>0</v>
      </c>
      <c r="X89" s="10">
        <v>0</v>
      </c>
      <c r="Y89" s="9"/>
    </row>
    <row r="90" spans="1:25" ht="32.25" customHeight="1" x14ac:dyDescent="0.2">
      <c r="A90" s="33"/>
      <c r="B90" s="58" t="s">
        <v>15</v>
      </c>
      <c r="C90" s="41" t="s">
        <v>16</v>
      </c>
      <c r="D90" s="41"/>
      <c r="E90" s="32">
        <v>150003013</v>
      </c>
      <c r="F90" s="40">
        <v>3411500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3411500</v>
      </c>
      <c r="S90" s="42">
        <v>779400</v>
      </c>
      <c r="T90" s="12">
        <v>0</v>
      </c>
      <c r="U90" s="11">
        <v>0</v>
      </c>
      <c r="V90" s="11">
        <v>0</v>
      </c>
      <c r="W90" s="11">
        <v>0</v>
      </c>
      <c r="X90" s="10">
        <v>0</v>
      </c>
      <c r="Y90" s="9"/>
    </row>
    <row r="91" spans="1:25" ht="21.75" customHeight="1" x14ac:dyDescent="0.2">
      <c r="A91" s="33"/>
      <c r="B91" s="76" t="s">
        <v>12</v>
      </c>
      <c r="C91" s="76"/>
      <c r="D91" s="76"/>
      <c r="E91" s="76"/>
      <c r="F91" s="68">
        <v>104000</v>
      </c>
      <c r="G91" s="68">
        <v>0</v>
      </c>
      <c r="H91" s="68">
        <v>8000</v>
      </c>
      <c r="I91" s="68">
        <v>8000</v>
      </c>
      <c r="J91" s="68">
        <v>8000</v>
      </c>
      <c r="K91" s="68">
        <v>10000</v>
      </c>
      <c r="L91" s="68">
        <v>10000</v>
      </c>
      <c r="M91" s="68">
        <v>10000</v>
      </c>
      <c r="N91" s="68">
        <v>10000</v>
      </c>
      <c r="O91" s="68">
        <v>10000</v>
      </c>
      <c r="P91" s="68">
        <v>10000</v>
      </c>
      <c r="Q91" s="68">
        <v>10000</v>
      </c>
      <c r="R91" s="68">
        <v>10000</v>
      </c>
      <c r="S91" s="42">
        <v>0</v>
      </c>
      <c r="T91" s="12">
        <v>0</v>
      </c>
      <c r="U91" s="11">
        <v>0</v>
      </c>
      <c r="V91" s="11">
        <v>0</v>
      </c>
      <c r="W91" s="11">
        <v>0</v>
      </c>
      <c r="X91" s="10">
        <v>0</v>
      </c>
      <c r="Y91" s="9"/>
    </row>
    <row r="92" spans="1:25" ht="32.25" customHeight="1" x14ac:dyDescent="0.2">
      <c r="A92" s="33"/>
      <c r="B92" s="58" t="s">
        <v>11</v>
      </c>
      <c r="C92" s="41" t="s">
        <v>138</v>
      </c>
      <c r="D92" s="41"/>
      <c r="E92" s="32">
        <v>101000000</v>
      </c>
      <c r="F92" s="40">
        <v>104000</v>
      </c>
      <c r="G92" s="40">
        <v>0</v>
      </c>
      <c r="H92" s="40">
        <v>8000</v>
      </c>
      <c r="I92" s="40">
        <v>8000</v>
      </c>
      <c r="J92" s="40">
        <v>8000</v>
      </c>
      <c r="K92" s="40">
        <v>10000</v>
      </c>
      <c r="L92" s="40">
        <v>10000</v>
      </c>
      <c r="M92" s="40">
        <v>10000</v>
      </c>
      <c r="N92" s="40">
        <v>10000</v>
      </c>
      <c r="O92" s="40">
        <v>10000</v>
      </c>
      <c r="P92" s="40">
        <v>10000</v>
      </c>
      <c r="Q92" s="40">
        <v>10000</v>
      </c>
      <c r="R92" s="40">
        <v>10000</v>
      </c>
      <c r="S92" s="42">
        <v>0</v>
      </c>
      <c r="T92" s="12">
        <v>0</v>
      </c>
      <c r="U92" s="11">
        <v>0</v>
      </c>
      <c r="V92" s="11">
        <v>0</v>
      </c>
      <c r="W92" s="11">
        <v>0</v>
      </c>
      <c r="X92" s="10">
        <v>0</v>
      </c>
      <c r="Y92" s="9"/>
    </row>
    <row r="93" spans="1:25" ht="21.75" customHeight="1" x14ac:dyDescent="0.2">
      <c r="A93" s="33"/>
      <c r="B93" s="76" t="s">
        <v>8</v>
      </c>
      <c r="C93" s="76"/>
      <c r="D93" s="76"/>
      <c r="E93" s="76"/>
      <c r="F93" s="68">
        <v>35435300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68">
        <v>0</v>
      </c>
      <c r="R93" s="68">
        <v>35435300</v>
      </c>
      <c r="S93" s="42">
        <v>14129620</v>
      </c>
      <c r="T93" s="12">
        <v>0</v>
      </c>
      <c r="U93" s="11">
        <v>0</v>
      </c>
      <c r="V93" s="11">
        <v>0</v>
      </c>
      <c r="W93" s="11">
        <v>0</v>
      </c>
      <c r="X93" s="10">
        <v>0</v>
      </c>
      <c r="Y93" s="9"/>
    </row>
    <row r="94" spans="1:25" ht="32.25" customHeight="1" x14ac:dyDescent="0.2">
      <c r="A94" s="33"/>
      <c r="B94" s="58" t="s">
        <v>5</v>
      </c>
      <c r="C94" s="41" t="s">
        <v>7</v>
      </c>
      <c r="D94" s="41"/>
      <c r="E94" s="32">
        <v>150003021</v>
      </c>
      <c r="F94" s="40">
        <v>25700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25700</v>
      </c>
      <c r="S94" s="42">
        <v>0</v>
      </c>
      <c r="T94" s="12">
        <v>0</v>
      </c>
      <c r="U94" s="11">
        <v>0</v>
      </c>
      <c r="V94" s="11">
        <v>0</v>
      </c>
      <c r="W94" s="11">
        <v>0</v>
      </c>
      <c r="X94" s="10">
        <v>0</v>
      </c>
      <c r="Y94" s="9"/>
    </row>
    <row r="95" spans="1:25" ht="32.25" customHeight="1" x14ac:dyDescent="0.2">
      <c r="A95" s="33"/>
      <c r="B95" s="58" t="s">
        <v>5</v>
      </c>
      <c r="C95" s="41" t="s">
        <v>7</v>
      </c>
      <c r="D95" s="41"/>
      <c r="E95" s="32">
        <v>150003026</v>
      </c>
      <c r="F95" s="40">
        <v>129400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129400</v>
      </c>
      <c r="S95" s="42">
        <v>83200</v>
      </c>
      <c r="T95" s="12">
        <v>0</v>
      </c>
      <c r="U95" s="11">
        <v>0</v>
      </c>
      <c r="V95" s="11">
        <v>0</v>
      </c>
      <c r="W95" s="11">
        <v>0</v>
      </c>
      <c r="X95" s="10">
        <v>0</v>
      </c>
      <c r="Y95" s="9"/>
    </row>
    <row r="96" spans="1:25" ht="32.25" customHeight="1" x14ac:dyDescent="0.2">
      <c r="A96" s="33"/>
      <c r="B96" s="58" t="s">
        <v>5</v>
      </c>
      <c r="C96" s="41" t="s">
        <v>7</v>
      </c>
      <c r="D96" s="41"/>
      <c r="E96" s="32">
        <v>150003027</v>
      </c>
      <c r="F96" s="40">
        <v>273000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273000</v>
      </c>
      <c r="S96" s="42">
        <v>148000</v>
      </c>
      <c r="T96" s="12">
        <v>0</v>
      </c>
      <c r="U96" s="11">
        <v>0</v>
      </c>
      <c r="V96" s="11">
        <v>0</v>
      </c>
      <c r="W96" s="11">
        <v>0</v>
      </c>
      <c r="X96" s="10">
        <v>0</v>
      </c>
      <c r="Y96" s="9"/>
    </row>
    <row r="97" spans="1:25" ht="32.25" customHeight="1" x14ac:dyDescent="0.2">
      <c r="A97" s="33"/>
      <c r="B97" s="58" t="s">
        <v>5</v>
      </c>
      <c r="C97" s="41" t="s">
        <v>7</v>
      </c>
      <c r="D97" s="41"/>
      <c r="E97" s="32">
        <v>150003028</v>
      </c>
      <c r="F97" s="40">
        <v>2164800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2164800</v>
      </c>
      <c r="S97" s="42">
        <v>974400</v>
      </c>
      <c r="T97" s="12">
        <v>0</v>
      </c>
      <c r="U97" s="11">
        <v>0</v>
      </c>
      <c r="V97" s="11">
        <v>0</v>
      </c>
      <c r="W97" s="11">
        <v>0</v>
      </c>
      <c r="X97" s="10">
        <v>0</v>
      </c>
      <c r="Y97" s="9"/>
    </row>
    <row r="98" spans="1:25" ht="32.25" customHeight="1" x14ac:dyDescent="0.2">
      <c r="A98" s="33"/>
      <c r="B98" s="58" t="s">
        <v>5</v>
      </c>
      <c r="C98" s="41" t="s">
        <v>7</v>
      </c>
      <c r="D98" s="41"/>
      <c r="E98" s="32">
        <v>150003029</v>
      </c>
      <c r="F98" s="40">
        <v>506400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506400</v>
      </c>
      <c r="S98" s="42">
        <v>243000</v>
      </c>
      <c r="T98" s="12">
        <v>0</v>
      </c>
      <c r="U98" s="11">
        <v>0</v>
      </c>
      <c r="V98" s="11">
        <v>0</v>
      </c>
      <c r="W98" s="11">
        <v>0</v>
      </c>
      <c r="X98" s="10">
        <v>0</v>
      </c>
      <c r="Y98" s="9"/>
    </row>
    <row r="99" spans="1:25" ht="32.25" customHeight="1" x14ac:dyDescent="0.2">
      <c r="A99" s="33"/>
      <c r="B99" s="58" t="s">
        <v>5</v>
      </c>
      <c r="C99" s="41" t="s">
        <v>7</v>
      </c>
      <c r="D99" s="41"/>
      <c r="E99" s="32">
        <v>150003031</v>
      </c>
      <c r="F99" s="40">
        <v>648200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648200</v>
      </c>
      <c r="S99" s="42">
        <v>473700</v>
      </c>
      <c r="T99" s="12">
        <v>0</v>
      </c>
      <c r="U99" s="11">
        <v>0</v>
      </c>
      <c r="V99" s="11">
        <v>0</v>
      </c>
      <c r="W99" s="11">
        <v>0</v>
      </c>
      <c r="X99" s="10">
        <v>0</v>
      </c>
      <c r="Y99" s="9"/>
    </row>
    <row r="100" spans="1:25" ht="32.25" customHeight="1" x14ac:dyDescent="0.2">
      <c r="A100" s="33"/>
      <c r="B100" s="58" t="s">
        <v>5</v>
      </c>
      <c r="C100" s="41" t="s">
        <v>6</v>
      </c>
      <c r="D100" s="41"/>
      <c r="E100" s="32">
        <v>150003023</v>
      </c>
      <c r="F100" s="40">
        <v>16521400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16521400</v>
      </c>
      <c r="S100" s="42">
        <v>8464680</v>
      </c>
      <c r="T100" s="12">
        <v>0</v>
      </c>
      <c r="U100" s="11">
        <v>0</v>
      </c>
      <c r="V100" s="11">
        <v>0</v>
      </c>
      <c r="W100" s="11">
        <v>0</v>
      </c>
      <c r="X100" s="10">
        <v>0</v>
      </c>
      <c r="Y100" s="9"/>
    </row>
    <row r="101" spans="1:25" ht="32.25" customHeight="1" x14ac:dyDescent="0.2">
      <c r="A101" s="33"/>
      <c r="B101" s="58" t="s">
        <v>5</v>
      </c>
      <c r="C101" s="41" t="s">
        <v>6</v>
      </c>
      <c r="D101" s="41"/>
      <c r="E101" s="32">
        <v>150003024</v>
      </c>
      <c r="F101" s="40">
        <v>15166400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15166400</v>
      </c>
      <c r="S101" s="42">
        <v>3742640</v>
      </c>
      <c r="T101" s="12">
        <v>0</v>
      </c>
      <c r="U101" s="11">
        <v>0</v>
      </c>
      <c r="V101" s="11">
        <v>0</v>
      </c>
      <c r="W101" s="11">
        <v>0</v>
      </c>
      <c r="X101" s="10">
        <v>0</v>
      </c>
      <c r="Y101" s="9"/>
    </row>
    <row r="102" spans="1:25" ht="24.75" customHeight="1" x14ac:dyDescent="0.2">
      <c r="A102" s="9"/>
      <c r="B102" s="43" t="s">
        <v>112</v>
      </c>
      <c r="C102" s="73" t="s">
        <v>0</v>
      </c>
      <c r="D102" s="73"/>
      <c r="E102" s="62" t="s">
        <v>111</v>
      </c>
      <c r="F102" s="40">
        <f>F93+F91+F84+F82+F79+F57+F51+F46+F39+F33+F29+F26+F20+F55+F53</f>
        <v>740397800</v>
      </c>
      <c r="G102" s="40">
        <f t="shared" ref="G102:R102" si="1">G93+G91+G84+G82+G79+G57+G51+G46+G39+G33+G29+G26+G20+G55+G53</f>
        <v>16569900</v>
      </c>
      <c r="H102" s="40">
        <f t="shared" si="1"/>
        <v>22177900</v>
      </c>
      <c r="I102" s="40">
        <f t="shared" si="1"/>
        <v>26191900</v>
      </c>
      <c r="J102" s="40">
        <f t="shared" si="1"/>
        <v>27804900</v>
      </c>
      <c r="K102" s="40">
        <f t="shared" si="1"/>
        <v>22880900</v>
      </c>
      <c r="L102" s="40">
        <f t="shared" si="1"/>
        <v>20573000</v>
      </c>
      <c r="M102" s="40">
        <f t="shared" si="1"/>
        <v>25624900</v>
      </c>
      <c r="N102" s="40">
        <f t="shared" si="1"/>
        <v>22763900</v>
      </c>
      <c r="O102" s="40">
        <f t="shared" si="1"/>
        <v>23339900</v>
      </c>
      <c r="P102" s="40">
        <f t="shared" si="1"/>
        <v>26421900</v>
      </c>
      <c r="Q102" s="40">
        <f t="shared" si="1"/>
        <v>19435000</v>
      </c>
      <c r="R102" s="40">
        <f t="shared" si="1"/>
        <v>486613700</v>
      </c>
      <c r="S102" s="49">
        <v>453608973.98000002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/>
    </row>
    <row r="103" spans="1:25" x14ac:dyDescent="0.2">
      <c r="B103" s="78" t="s">
        <v>113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50"/>
    </row>
    <row r="104" spans="1:25" x14ac:dyDescent="0.2">
      <c r="B104" s="76" t="s">
        <v>32</v>
      </c>
      <c r="C104" s="76"/>
      <c r="D104" s="76"/>
      <c r="E104" s="76"/>
      <c r="F104" s="42">
        <v>41590000</v>
      </c>
      <c r="G104" s="42">
        <v>0</v>
      </c>
      <c r="H104" s="42">
        <v>0</v>
      </c>
      <c r="I104" s="42">
        <v>31000000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10590000</v>
      </c>
      <c r="Q104" s="42">
        <v>0</v>
      </c>
      <c r="R104" s="42">
        <v>0</v>
      </c>
      <c r="S104" s="50"/>
    </row>
    <row r="105" spans="1:25" ht="22.5" x14ac:dyDescent="0.2">
      <c r="B105" s="58" t="s">
        <v>23</v>
      </c>
      <c r="C105" s="41" t="s">
        <v>94</v>
      </c>
      <c r="D105" s="41"/>
      <c r="E105" s="32" t="s">
        <v>115</v>
      </c>
      <c r="F105" s="42">
        <v>41590000</v>
      </c>
      <c r="G105" s="42">
        <v>0</v>
      </c>
      <c r="H105" s="42">
        <v>0</v>
      </c>
      <c r="I105" s="42">
        <v>31000000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10590000</v>
      </c>
      <c r="Q105" s="42">
        <v>0</v>
      </c>
      <c r="R105" s="42">
        <v>0</v>
      </c>
      <c r="S105" s="50"/>
    </row>
    <row r="106" spans="1:25" ht="22.5" x14ac:dyDescent="0.2">
      <c r="B106" s="43" t="s">
        <v>114</v>
      </c>
      <c r="C106" s="74" t="s">
        <v>0</v>
      </c>
      <c r="D106" s="74"/>
      <c r="E106" s="60" t="s">
        <v>111</v>
      </c>
      <c r="F106" s="42">
        <v>41590000</v>
      </c>
      <c r="G106" s="42">
        <v>0</v>
      </c>
      <c r="H106" s="42">
        <v>0</v>
      </c>
      <c r="I106" s="42">
        <v>31000000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10590000</v>
      </c>
      <c r="Q106" s="42">
        <v>0</v>
      </c>
      <c r="R106" s="42">
        <v>0</v>
      </c>
      <c r="S106" s="50"/>
    </row>
    <row r="107" spans="1:25" ht="27.75" customHeight="1" x14ac:dyDescent="0.2">
      <c r="B107" s="43" t="s">
        <v>112</v>
      </c>
      <c r="C107" s="71" t="s">
        <v>111</v>
      </c>
      <c r="D107" s="71"/>
      <c r="E107" s="50" t="s">
        <v>111</v>
      </c>
      <c r="F107" s="27">
        <f>F102+F106</f>
        <v>781987800</v>
      </c>
      <c r="G107" s="27">
        <f t="shared" ref="G107:R107" si="2">G102+G106</f>
        <v>16569900</v>
      </c>
      <c r="H107" s="27">
        <f t="shared" si="2"/>
        <v>22177900</v>
      </c>
      <c r="I107" s="27">
        <f t="shared" si="2"/>
        <v>57191900</v>
      </c>
      <c r="J107" s="27">
        <f t="shared" si="2"/>
        <v>27804900</v>
      </c>
      <c r="K107" s="27">
        <f t="shared" si="2"/>
        <v>22880900</v>
      </c>
      <c r="L107" s="27">
        <f t="shared" si="2"/>
        <v>20573000</v>
      </c>
      <c r="M107" s="27">
        <f t="shared" si="2"/>
        <v>25624900</v>
      </c>
      <c r="N107" s="27">
        <f t="shared" si="2"/>
        <v>22763900</v>
      </c>
      <c r="O107" s="27">
        <f t="shared" si="2"/>
        <v>23339900</v>
      </c>
      <c r="P107" s="27">
        <f t="shared" si="2"/>
        <v>37011900</v>
      </c>
      <c r="Q107" s="27">
        <f t="shared" si="2"/>
        <v>19435000</v>
      </c>
      <c r="R107" s="27">
        <f t="shared" si="2"/>
        <v>486613700</v>
      </c>
      <c r="S107" s="50"/>
    </row>
    <row r="108" spans="1:25" x14ac:dyDescent="0.2">
      <c r="B108" s="79" t="s">
        <v>116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50"/>
    </row>
    <row r="109" spans="1:25" x14ac:dyDescent="0.2">
      <c r="B109" s="79" t="s">
        <v>117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50"/>
    </row>
    <row r="110" spans="1:25" ht="22.5" customHeight="1" x14ac:dyDescent="0.2">
      <c r="B110" s="80" t="s">
        <v>98</v>
      </c>
      <c r="C110" s="80"/>
      <c r="D110" s="80"/>
      <c r="E110" s="80"/>
      <c r="F110" s="51">
        <v>672100</v>
      </c>
      <c r="G110" s="51">
        <v>83500</v>
      </c>
      <c r="H110" s="51">
        <v>32400</v>
      </c>
      <c r="I110" s="51">
        <v>57800</v>
      </c>
      <c r="J110" s="51">
        <v>52000</v>
      </c>
      <c r="K110" s="51">
        <v>76600</v>
      </c>
      <c r="L110" s="51">
        <v>30600</v>
      </c>
      <c r="M110" s="51">
        <v>73200</v>
      </c>
      <c r="N110" s="51">
        <v>52600</v>
      </c>
      <c r="O110" s="51">
        <v>51400</v>
      </c>
      <c r="P110" s="51">
        <v>55500</v>
      </c>
      <c r="Q110" s="51">
        <v>55400</v>
      </c>
      <c r="R110" s="51">
        <v>51100</v>
      </c>
      <c r="S110" s="51">
        <v>55500</v>
      </c>
      <c r="T110" s="86">
        <v>55400</v>
      </c>
      <c r="U110" s="51">
        <v>51100</v>
      </c>
    </row>
    <row r="111" spans="1:25" ht="22.5" x14ac:dyDescent="0.2">
      <c r="B111" s="58" t="s">
        <v>97</v>
      </c>
      <c r="C111" s="45">
        <v>901</v>
      </c>
      <c r="D111" s="46">
        <v>103</v>
      </c>
      <c r="E111" s="47">
        <v>101000000</v>
      </c>
      <c r="F111" s="42">
        <v>672100</v>
      </c>
      <c r="G111" s="42">
        <v>83500</v>
      </c>
      <c r="H111" s="42">
        <v>32400</v>
      </c>
      <c r="I111" s="42">
        <v>57800</v>
      </c>
      <c r="J111" s="42">
        <v>52000</v>
      </c>
      <c r="K111" s="42">
        <v>76600</v>
      </c>
      <c r="L111" s="42">
        <v>30600</v>
      </c>
      <c r="M111" s="42">
        <v>73200</v>
      </c>
      <c r="N111" s="42">
        <v>52600</v>
      </c>
      <c r="O111" s="42">
        <v>51400</v>
      </c>
      <c r="P111" s="42">
        <v>55500</v>
      </c>
      <c r="Q111" s="42">
        <v>55400</v>
      </c>
      <c r="R111" s="42">
        <v>51100</v>
      </c>
      <c r="S111" s="42">
        <v>55500</v>
      </c>
      <c r="T111" s="87">
        <v>55400</v>
      </c>
      <c r="U111" s="69">
        <v>51100</v>
      </c>
    </row>
    <row r="112" spans="1:25" ht="22.5" customHeight="1" x14ac:dyDescent="0.2">
      <c r="B112" s="80" t="s">
        <v>32</v>
      </c>
      <c r="C112" s="80"/>
      <c r="D112" s="80"/>
      <c r="E112" s="80"/>
      <c r="F112" s="51">
        <v>145764600</v>
      </c>
      <c r="G112" s="51">
        <v>6029600</v>
      </c>
      <c r="H112" s="51">
        <v>5435000</v>
      </c>
      <c r="I112" s="51">
        <v>6540500</v>
      </c>
      <c r="J112" s="51">
        <v>6593300</v>
      </c>
      <c r="K112" s="51">
        <v>6276300</v>
      </c>
      <c r="L112" s="51">
        <v>5858800</v>
      </c>
      <c r="M112" s="51">
        <v>7888500</v>
      </c>
      <c r="N112" s="51">
        <v>5585800</v>
      </c>
      <c r="O112" s="51">
        <v>5104600</v>
      </c>
      <c r="P112" s="51">
        <v>5892700</v>
      </c>
      <c r="Q112" s="51">
        <v>6809200</v>
      </c>
      <c r="R112" s="51">
        <v>77750300</v>
      </c>
      <c r="S112" s="51">
        <v>155712959.86000001</v>
      </c>
    </row>
    <row r="113" spans="2:19" ht="22.5" x14ac:dyDescent="0.2">
      <c r="B113" s="58" t="s">
        <v>23</v>
      </c>
      <c r="C113" s="45">
        <v>902</v>
      </c>
      <c r="D113" s="46">
        <v>102</v>
      </c>
      <c r="E113" s="47">
        <v>101000000</v>
      </c>
      <c r="F113" s="42">
        <v>1593300</v>
      </c>
      <c r="G113" s="42">
        <v>128600</v>
      </c>
      <c r="H113" s="42">
        <v>128600</v>
      </c>
      <c r="I113" s="42">
        <v>128600</v>
      </c>
      <c r="J113" s="42">
        <v>262100</v>
      </c>
      <c r="K113" s="42">
        <v>136300</v>
      </c>
      <c r="L113" s="42">
        <v>63700</v>
      </c>
      <c r="M113" s="42">
        <v>102500</v>
      </c>
      <c r="N113" s="42">
        <v>128600</v>
      </c>
      <c r="O113" s="42">
        <v>257500</v>
      </c>
      <c r="P113" s="42">
        <v>38800</v>
      </c>
      <c r="Q113" s="42">
        <v>89600</v>
      </c>
      <c r="R113" s="42">
        <v>128400</v>
      </c>
      <c r="S113" s="42">
        <v>21000</v>
      </c>
    </row>
    <row r="114" spans="2:19" ht="22.5" x14ac:dyDescent="0.2">
      <c r="B114" s="58" t="s">
        <v>23</v>
      </c>
      <c r="C114" s="45">
        <v>902</v>
      </c>
      <c r="D114" s="46">
        <v>104</v>
      </c>
      <c r="E114" s="47">
        <v>101000000</v>
      </c>
      <c r="F114" s="42">
        <v>38745200</v>
      </c>
      <c r="G114" s="42">
        <v>3600300</v>
      </c>
      <c r="H114" s="42">
        <v>2939000</v>
      </c>
      <c r="I114" s="42">
        <v>3381100</v>
      </c>
      <c r="J114" s="42">
        <v>3277600</v>
      </c>
      <c r="K114" s="42">
        <v>3388200</v>
      </c>
      <c r="L114" s="42">
        <v>3424800</v>
      </c>
      <c r="M114" s="42">
        <v>4036900</v>
      </c>
      <c r="N114" s="42">
        <v>3139900</v>
      </c>
      <c r="O114" s="42">
        <v>2823600</v>
      </c>
      <c r="P114" s="42">
        <v>3018100</v>
      </c>
      <c r="Q114" s="42">
        <v>2874100</v>
      </c>
      <c r="R114" s="42">
        <v>2841600</v>
      </c>
      <c r="S114" s="42">
        <v>3324800</v>
      </c>
    </row>
    <row r="115" spans="2:19" ht="22.5" x14ac:dyDescent="0.2">
      <c r="B115" s="58" t="s">
        <v>23</v>
      </c>
      <c r="C115" s="45">
        <v>902</v>
      </c>
      <c r="D115" s="46">
        <v>104</v>
      </c>
      <c r="E115" s="47">
        <v>150003002</v>
      </c>
      <c r="F115" s="42">
        <v>1404600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1404600</v>
      </c>
      <c r="S115" s="42">
        <v>701800</v>
      </c>
    </row>
    <row r="116" spans="2:19" ht="22.5" x14ac:dyDescent="0.2">
      <c r="B116" s="58" t="s">
        <v>23</v>
      </c>
      <c r="C116" s="45">
        <v>902</v>
      </c>
      <c r="D116" s="46">
        <v>104</v>
      </c>
      <c r="E116" s="47">
        <v>150003004</v>
      </c>
      <c r="F116" s="42">
        <v>505300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505300</v>
      </c>
      <c r="S116" s="42">
        <v>252600</v>
      </c>
    </row>
    <row r="117" spans="2:19" ht="22.5" x14ac:dyDescent="0.2">
      <c r="B117" s="58" t="s">
        <v>23</v>
      </c>
      <c r="C117" s="45">
        <v>902</v>
      </c>
      <c r="D117" s="46">
        <v>104</v>
      </c>
      <c r="E117" s="47">
        <v>150003010</v>
      </c>
      <c r="F117" s="42">
        <v>506200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506200</v>
      </c>
      <c r="S117" s="42">
        <v>253200</v>
      </c>
    </row>
    <row r="118" spans="2:19" ht="22.5" x14ac:dyDescent="0.2">
      <c r="B118" s="58" t="s">
        <v>23</v>
      </c>
      <c r="C118" s="45">
        <v>902</v>
      </c>
      <c r="D118" s="46">
        <v>104</v>
      </c>
      <c r="E118" s="47">
        <v>150003014</v>
      </c>
      <c r="F118" s="42">
        <v>401100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401100</v>
      </c>
      <c r="S118" s="42">
        <v>0</v>
      </c>
    </row>
    <row r="119" spans="2:19" ht="22.5" x14ac:dyDescent="0.2">
      <c r="B119" s="58" t="s">
        <v>23</v>
      </c>
      <c r="C119" s="45">
        <v>902</v>
      </c>
      <c r="D119" s="46">
        <v>111</v>
      </c>
      <c r="E119" s="47">
        <v>101000000</v>
      </c>
      <c r="F119" s="42">
        <v>10477700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10477700</v>
      </c>
      <c r="S119" s="42">
        <v>0</v>
      </c>
    </row>
    <row r="120" spans="2:19" ht="22.5" x14ac:dyDescent="0.2">
      <c r="B120" s="58" t="s">
        <v>23</v>
      </c>
      <c r="C120" s="45">
        <v>902</v>
      </c>
      <c r="D120" s="46">
        <v>113</v>
      </c>
      <c r="E120" s="47">
        <v>101000000</v>
      </c>
      <c r="F120" s="42">
        <v>24962300</v>
      </c>
      <c r="G120" s="42">
        <v>2072900</v>
      </c>
      <c r="H120" s="42">
        <v>2139600</v>
      </c>
      <c r="I120" s="42">
        <v>2247300</v>
      </c>
      <c r="J120" s="42">
        <v>2358600</v>
      </c>
      <c r="K120" s="42">
        <v>2500200</v>
      </c>
      <c r="L120" s="42">
        <v>1994500</v>
      </c>
      <c r="M120" s="42">
        <v>2621300</v>
      </c>
      <c r="N120" s="42">
        <v>2059700</v>
      </c>
      <c r="O120" s="42">
        <v>1649800</v>
      </c>
      <c r="P120" s="42">
        <v>1771800</v>
      </c>
      <c r="Q120" s="42">
        <v>1806100</v>
      </c>
      <c r="R120" s="42">
        <v>1740500</v>
      </c>
      <c r="S120" s="42">
        <v>3538500</v>
      </c>
    </row>
    <row r="121" spans="2:19" ht="22.5" x14ac:dyDescent="0.2">
      <c r="B121" s="58" t="s">
        <v>23</v>
      </c>
      <c r="C121" s="45">
        <v>902</v>
      </c>
      <c r="D121" s="46">
        <v>113</v>
      </c>
      <c r="E121" s="47">
        <v>150003009</v>
      </c>
      <c r="F121" s="42">
        <v>16800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16800</v>
      </c>
      <c r="S121" s="42">
        <v>2234000</v>
      </c>
    </row>
    <row r="122" spans="2:19" ht="22.5" x14ac:dyDescent="0.2">
      <c r="B122" s="58" t="s">
        <v>23</v>
      </c>
      <c r="C122" s="45">
        <v>902</v>
      </c>
      <c r="D122" s="46">
        <v>204</v>
      </c>
      <c r="E122" s="47">
        <v>101000000</v>
      </c>
      <c r="F122" s="42">
        <v>9000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9000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</row>
    <row r="123" spans="2:19" ht="22.5" x14ac:dyDescent="0.2">
      <c r="B123" s="58" t="s">
        <v>23</v>
      </c>
      <c r="C123" s="45">
        <v>902</v>
      </c>
      <c r="D123" s="46">
        <v>309</v>
      </c>
      <c r="E123" s="47">
        <v>101000000</v>
      </c>
      <c r="F123" s="42">
        <v>515200</v>
      </c>
      <c r="G123" s="42">
        <v>0</v>
      </c>
      <c r="H123" s="42">
        <v>0</v>
      </c>
      <c r="I123" s="42">
        <v>127300</v>
      </c>
      <c r="J123" s="42">
        <v>7500</v>
      </c>
      <c r="K123" s="42">
        <v>3000</v>
      </c>
      <c r="L123" s="42">
        <v>127200</v>
      </c>
      <c r="M123" s="42">
        <v>0</v>
      </c>
      <c r="N123" s="42">
        <v>0</v>
      </c>
      <c r="O123" s="42">
        <v>125100</v>
      </c>
      <c r="P123" s="42">
        <v>0</v>
      </c>
      <c r="Q123" s="42">
        <v>0</v>
      </c>
      <c r="R123" s="42">
        <v>125100</v>
      </c>
      <c r="S123" s="42">
        <v>0</v>
      </c>
    </row>
    <row r="124" spans="2:19" ht="22.5" x14ac:dyDescent="0.2">
      <c r="B124" s="58" t="s">
        <v>23</v>
      </c>
      <c r="C124" s="45">
        <v>902</v>
      </c>
      <c r="D124" s="46">
        <v>405</v>
      </c>
      <c r="E124" s="47">
        <v>150003005</v>
      </c>
      <c r="F124" s="42">
        <v>1213600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1213600</v>
      </c>
      <c r="S124" s="42">
        <v>601400</v>
      </c>
    </row>
    <row r="125" spans="2:19" ht="22.5" x14ac:dyDescent="0.2">
      <c r="B125" s="58" t="s">
        <v>23</v>
      </c>
      <c r="C125" s="45">
        <v>902</v>
      </c>
      <c r="D125" s="46">
        <v>405</v>
      </c>
      <c r="E125" s="47">
        <v>150003007</v>
      </c>
      <c r="F125" s="42">
        <v>41300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41300</v>
      </c>
      <c r="S125" s="42">
        <v>0</v>
      </c>
    </row>
    <row r="126" spans="2:19" ht="22.5" x14ac:dyDescent="0.2">
      <c r="B126" s="58" t="s">
        <v>23</v>
      </c>
      <c r="C126" s="45">
        <v>902</v>
      </c>
      <c r="D126" s="46">
        <v>405</v>
      </c>
      <c r="E126" s="47">
        <v>150003008</v>
      </c>
      <c r="F126" s="42">
        <v>1440000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1440000</v>
      </c>
      <c r="S126" s="42">
        <v>46.67</v>
      </c>
    </row>
    <row r="127" spans="2:19" ht="22.5" x14ac:dyDescent="0.2">
      <c r="B127" s="58" t="s">
        <v>23</v>
      </c>
      <c r="C127" s="45">
        <v>902</v>
      </c>
      <c r="D127" s="46">
        <v>405</v>
      </c>
      <c r="E127" s="47">
        <v>150003033</v>
      </c>
      <c r="F127" s="42">
        <v>113900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113900</v>
      </c>
      <c r="S127" s="42">
        <v>3280000</v>
      </c>
    </row>
    <row r="128" spans="2:19" ht="22.5" x14ac:dyDescent="0.2">
      <c r="B128" s="58" t="s">
        <v>23</v>
      </c>
      <c r="C128" s="45">
        <v>902</v>
      </c>
      <c r="D128" s="46">
        <v>409</v>
      </c>
      <c r="E128" s="47">
        <v>101000000</v>
      </c>
      <c r="F128" s="42">
        <v>1861500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1861500</v>
      </c>
      <c r="R128" s="42">
        <v>0</v>
      </c>
      <c r="S128" s="42">
        <v>199500</v>
      </c>
    </row>
    <row r="129" spans="2:19" ht="22.5" x14ac:dyDescent="0.2">
      <c r="B129" s="58" t="s">
        <v>23</v>
      </c>
      <c r="C129" s="45">
        <v>902</v>
      </c>
      <c r="D129" s="46">
        <v>501</v>
      </c>
      <c r="E129" s="47">
        <v>150003020</v>
      </c>
      <c r="F129" s="42">
        <v>23595200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23595200</v>
      </c>
      <c r="S129" s="42">
        <v>900000</v>
      </c>
    </row>
    <row r="130" spans="2:19" ht="22.5" x14ac:dyDescent="0.2">
      <c r="B130" s="58" t="s">
        <v>23</v>
      </c>
      <c r="C130" s="45">
        <v>902</v>
      </c>
      <c r="D130" s="46">
        <v>901</v>
      </c>
      <c r="E130" s="47">
        <v>150003014</v>
      </c>
      <c r="F130" s="42">
        <v>3886900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3886900</v>
      </c>
      <c r="S130" s="42">
        <v>244100</v>
      </c>
    </row>
    <row r="131" spans="2:19" ht="22.5" x14ac:dyDescent="0.2">
      <c r="B131" s="58" t="s">
        <v>23</v>
      </c>
      <c r="C131" s="45">
        <v>902</v>
      </c>
      <c r="D131" s="46">
        <v>902</v>
      </c>
      <c r="E131" s="47">
        <v>150003014</v>
      </c>
      <c r="F131" s="42">
        <v>12576100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12576100</v>
      </c>
      <c r="S131" s="42">
        <v>0</v>
      </c>
    </row>
    <row r="132" spans="2:19" ht="22.5" x14ac:dyDescent="0.2">
      <c r="B132" s="58" t="s">
        <v>23</v>
      </c>
      <c r="C132" s="45">
        <v>902</v>
      </c>
      <c r="D132" s="46">
        <v>902</v>
      </c>
      <c r="E132" s="47">
        <v>150003016</v>
      </c>
      <c r="F132" s="42">
        <v>1425200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1425200</v>
      </c>
      <c r="S132" s="42">
        <v>67414800</v>
      </c>
    </row>
    <row r="133" spans="2:19" ht="22.5" x14ac:dyDescent="0.2">
      <c r="B133" s="58" t="s">
        <v>23</v>
      </c>
      <c r="C133" s="45">
        <v>902</v>
      </c>
      <c r="D133" s="46">
        <v>902</v>
      </c>
      <c r="E133" s="47">
        <v>150003017</v>
      </c>
      <c r="F133" s="42">
        <v>4075500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4075500</v>
      </c>
      <c r="S133" s="42">
        <v>2930600</v>
      </c>
    </row>
    <row r="134" spans="2:19" ht="22.5" x14ac:dyDescent="0.2">
      <c r="B134" s="58" t="s">
        <v>23</v>
      </c>
      <c r="C134" s="45">
        <v>902</v>
      </c>
      <c r="D134" s="46">
        <v>904</v>
      </c>
      <c r="E134" s="47">
        <v>150003014</v>
      </c>
      <c r="F134" s="42">
        <v>65000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65000</v>
      </c>
      <c r="S134" s="42">
        <v>3442202.040000001</v>
      </c>
    </row>
    <row r="135" spans="2:19" ht="22.5" x14ac:dyDescent="0.2">
      <c r="B135" s="58" t="s">
        <v>23</v>
      </c>
      <c r="C135" s="45">
        <v>902</v>
      </c>
      <c r="D135" s="46">
        <v>906</v>
      </c>
      <c r="E135" s="47">
        <v>150003014</v>
      </c>
      <c r="F135" s="42">
        <v>2032000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2032000</v>
      </c>
      <c r="S135" s="42">
        <v>0</v>
      </c>
    </row>
    <row r="136" spans="2:19" ht="22.5" x14ac:dyDescent="0.2">
      <c r="B136" s="58" t="s">
        <v>23</v>
      </c>
      <c r="C136" s="45">
        <v>902</v>
      </c>
      <c r="D136" s="46">
        <v>909</v>
      </c>
      <c r="E136" s="47">
        <v>150003014</v>
      </c>
      <c r="F136" s="42">
        <v>8183100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8183100</v>
      </c>
      <c r="S136" s="42">
        <v>49298545.150000006</v>
      </c>
    </row>
    <row r="137" spans="2:19" ht="22.5" x14ac:dyDescent="0.2">
      <c r="B137" s="58" t="s">
        <v>23</v>
      </c>
      <c r="C137" s="45">
        <v>902</v>
      </c>
      <c r="D137" s="46">
        <v>1001</v>
      </c>
      <c r="E137" s="47">
        <v>101000000</v>
      </c>
      <c r="F137" s="42">
        <v>2447500</v>
      </c>
      <c r="G137" s="42">
        <v>227800</v>
      </c>
      <c r="H137" s="42">
        <v>227800</v>
      </c>
      <c r="I137" s="42">
        <v>241000</v>
      </c>
      <c r="J137" s="42">
        <v>241000</v>
      </c>
      <c r="K137" s="42">
        <v>248600</v>
      </c>
      <c r="L137" s="42">
        <v>248600</v>
      </c>
      <c r="M137" s="42">
        <v>248600</v>
      </c>
      <c r="N137" s="42">
        <v>248600</v>
      </c>
      <c r="O137" s="42">
        <v>248600</v>
      </c>
      <c r="P137" s="42">
        <v>175200</v>
      </c>
      <c r="Q137" s="42">
        <v>91700</v>
      </c>
      <c r="R137" s="42">
        <v>0</v>
      </c>
      <c r="S137" s="42">
        <v>0</v>
      </c>
    </row>
    <row r="138" spans="2:19" ht="22.5" x14ac:dyDescent="0.2">
      <c r="B138" s="58" t="s">
        <v>23</v>
      </c>
      <c r="C138" s="45">
        <v>902</v>
      </c>
      <c r="D138" s="46">
        <v>1003</v>
      </c>
      <c r="E138" s="47">
        <v>150003018</v>
      </c>
      <c r="F138" s="42">
        <v>301500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301500</v>
      </c>
      <c r="S138" s="42">
        <v>0</v>
      </c>
    </row>
    <row r="139" spans="2:19" ht="22.5" x14ac:dyDescent="0.2">
      <c r="B139" s="58" t="s">
        <v>23</v>
      </c>
      <c r="C139" s="45">
        <v>902</v>
      </c>
      <c r="D139" s="46">
        <v>1003</v>
      </c>
      <c r="E139" s="47">
        <v>150003022</v>
      </c>
      <c r="F139" s="42">
        <v>5200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5200</v>
      </c>
      <c r="S139" s="42">
        <v>707580</v>
      </c>
    </row>
    <row r="140" spans="2:19" ht="22.5" x14ac:dyDescent="0.2">
      <c r="B140" s="58" t="s">
        <v>23</v>
      </c>
      <c r="C140" s="45">
        <v>902</v>
      </c>
      <c r="D140" s="46">
        <v>1301</v>
      </c>
      <c r="E140" s="47">
        <v>101000000</v>
      </c>
      <c r="F140" s="42">
        <v>3364400</v>
      </c>
      <c r="G140" s="42">
        <v>0</v>
      </c>
      <c r="H140" s="42">
        <v>0</v>
      </c>
      <c r="I140" s="42">
        <v>415200</v>
      </c>
      <c r="J140" s="42">
        <v>446500</v>
      </c>
      <c r="K140" s="42">
        <v>0</v>
      </c>
      <c r="L140" s="42">
        <v>0</v>
      </c>
      <c r="M140" s="42">
        <v>879200</v>
      </c>
      <c r="N140" s="42">
        <v>0</v>
      </c>
      <c r="O140" s="42">
        <v>0</v>
      </c>
      <c r="P140" s="42">
        <v>888800</v>
      </c>
      <c r="Q140" s="42">
        <v>86200</v>
      </c>
      <c r="R140" s="42">
        <v>648500</v>
      </c>
      <c r="S140" s="42">
        <v>7105520</v>
      </c>
    </row>
    <row r="141" spans="2:19" ht="33.75" customHeight="1" x14ac:dyDescent="0.2">
      <c r="B141" s="80" t="s">
        <v>22</v>
      </c>
      <c r="C141" s="80"/>
      <c r="D141" s="80"/>
      <c r="E141" s="80"/>
      <c r="F141" s="51">
        <v>23452600</v>
      </c>
      <c r="G141" s="51">
        <v>1809400</v>
      </c>
      <c r="H141" s="51">
        <v>1897900</v>
      </c>
      <c r="I141" s="51">
        <v>2002000</v>
      </c>
      <c r="J141" s="51">
        <v>2008300</v>
      </c>
      <c r="K141" s="51">
        <v>1943800</v>
      </c>
      <c r="L141" s="51">
        <v>1916100</v>
      </c>
      <c r="M141" s="51">
        <v>1956100</v>
      </c>
      <c r="N141" s="51">
        <v>1893500</v>
      </c>
      <c r="O141" s="51">
        <v>1964800</v>
      </c>
      <c r="P141" s="51">
        <v>2003800</v>
      </c>
      <c r="Q141" s="51">
        <v>1982000</v>
      </c>
      <c r="R141" s="51">
        <v>2074900</v>
      </c>
      <c r="S141" s="51">
        <v>2126800</v>
      </c>
    </row>
    <row r="142" spans="2:19" ht="33.75" x14ac:dyDescent="0.2">
      <c r="B142" s="58" t="s">
        <v>19</v>
      </c>
      <c r="C142" s="45">
        <v>905</v>
      </c>
      <c r="D142" s="46">
        <v>106</v>
      </c>
      <c r="E142" s="47">
        <v>101000000</v>
      </c>
      <c r="F142" s="42">
        <v>10844600</v>
      </c>
      <c r="G142" s="42">
        <v>758800</v>
      </c>
      <c r="H142" s="42">
        <v>847300</v>
      </c>
      <c r="I142" s="42">
        <v>951400</v>
      </c>
      <c r="J142" s="42">
        <v>957600</v>
      </c>
      <c r="K142" s="42">
        <v>893100</v>
      </c>
      <c r="L142" s="42">
        <v>865400</v>
      </c>
      <c r="M142" s="42">
        <v>905400</v>
      </c>
      <c r="N142" s="42">
        <v>842900</v>
      </c>
      <c r="O142" s="42">
        <v>914100</v>
      </c>
      <c r="P142" s="42">
        <v>953200</v>
      </c>
      <c r="Q142" s="42">
        <v>931300</v>
      </c>
      <c r="R142" s="42">
        <v>1024100</v>
      </c>
      <c r="S142" s="42">
        <v>881300</v>
      </c>
    </row>
    <row r="143" spans="2:19" ht="33.75" x14ac:dyDescent="0.2">
      <c r="B143" s="58" t="s">
        <v>19</v>
      </c>
      <c r="C143" s="45">
        <v>905</v>
      </c>
      <c r="D143" s="46">
        <v>1401</v>
      </c>
      <c r="E143" s="47">
        <v>101000000</v>
      </c>
      <c r="F143" s="42">
        <v>12608000</v>
      </c>
      <c r="G143" s="42">
        <v>1050600</v>
      </c>
      <c r="H143" s="42">
        <v>1050600</v>
      </c>
      <c r="I143" s="42">
        <v>1050600</v>
      </c>
      <c r="J143" s="42">
        <v>1050700</v>
      </c>
      <c r="K143" s="42">
        <v>1050700</v>
      </c>
      <c r="L143" s="42">
        <v>1050700</v>
      </c>
      <c r="M143" s="42">
        <v>1050700</v>
      </c>
      <c r="N143" s="42">
        <v>1050600</v>
      </c>
      <c r="O143" s="42">
        <v>1050700</v>
      </c>
      <c r="P143" s="42">
        <v>1050600</v>
      </c>
      <c r="Q143" s="42">
        <v>1050700</v>
      </c>
      <c r="R143" s="42">
        <v>1050800</v>
      </c>
      <c r="S143" s="42">
        <v>1245500</v>
      </c>
    </row>
    <row r="144" spans="2:19" ht="33.75" customHeight="1" x14ac:dyDescent="0.2">
      <c r="B144" s="70" t="s">
        <v>96</v>
      </c>
      <c r="C144" s="70"/>
      <c r="D144" s="70"/>
      <c r="E144" s="70"/>
      <c r="F144" s="51">
        <v>2669100</v>
      </c>
      <c r="G144" s="51">
        <v>171600</v>
      </c>
      <c r="H144" s="51">
        <v>164700</v>
      </c>
      <c r="I144" s="51">
        <v>184300</v>
      </c>
      <c r="J144" s="51">
        <v>188000</v>
      </c>
      <c r="K144" s="51">
        <v>248600</v>
      </c>
      <c r="L144" s="51">
        <v>288800</v>
      </c>
      <c r="M144" s="51">
        <v>228200</v>
      </c>
      <c r="N144" s="51">
        <v>193000</v>
      </c>
      <c r="O144" s="51">
        <v>172900</v>
      </c>
      <c r="P144" s="51">
        <v>137800</v>
      </c>
      <c r="Q144" s="51">
        <v>180200</v>
      </c>
      <c r="R144" s="51">
        <v>511000</v>
      </c>
      <c r="S144" s="51">
        <v>398450</v>
      </c>
    </row>
    <row r="145" spans="2:19" ht="22.5" x14ac:dyDescent="0.2">
      <c r="B145" s="58" t="s">
        <v>95</v>
      </c>
      <c r="C145" s="45">
        <v>910</v>
      </c>
      <c r="D145" s="46">
        <v>106</v>
      </c>
      <c r="E145" s="47">
        <v>101000000</v>
      </c>
      <c r="F145" s="42">
        <v>2341900</v>
      </c>
      <c r="G145" s="42">
        <v>171600</v>
      </c>
      <c r="H145" s="42">
        <v>164700</v>
      </c>
      <c r="I145" s="42">
        <v>184300</v>
      </c>
      <c r="J145" s="42">
        <v>188000</v>
      </c>
      <c r="K145" s="42">
        <v>248600</v>
      </c>
      <c r="L145" s="42">
        <v>288800</v>
      </c>
      <c r="M145" s="42">
        <v>228200</v>
      </c>
      <c r="N145" s="42">
        <v>193000</v>
      </c>
      <c r="O145" s="42">
        <v>172900</v>
      </c>
      <c r="P145" s="42">
        <v>137800</v>
      </c>
      <c r="Q145" s="42">
        <v>180200</v>
      </c>
      <c r="R145" s="42">
        <v>183800</v>
      </c>
      <c r="S145" s="42">
        <v>175300</v>
      </c>
    </row>
    <row r="146" spans="2:19" ht="22.5" x14ac:dyDescent="0.2">
      <c r="B146" s="58" t="s">
        <v>95</v>
      </c>
      <c r="C146" s="45">
        <v>910</v>
      </c>
      <c r="D146" s="46">
        <v>106</v>
      </c>
      <c r="E146" s="47">
        <v>102001001</v>
      </c>
      <c r="F146" s="42">
        <v>327200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327200</v>
      </c>
      <c r="S146" s="42">
        <v>223150</v>
      </c>
    </row>
    <row r="147" spans="2:19" ht="33.75" customHeight="1" x14ac:dyDescent="0.2">
      <c r="B147" s="70" t="s">
        <v>14</v>
      </c>
      <c r="C147" s="70"/>
      <c r="D147" s="70"/>
      <c r="E147" s="70"/>
      <c r="F147" s="51">
        <v>41599600</v>
      </c>
      <c r="G147" s="51">
        <v>4274200</v>
      </c>
      <c r="H147" s="51">
        <v>3111800</v>
      </c>
      <c r="I147" s="51">
        <v>3400200</v>
      </c>
      <c r="J147" s="51">
        <v>3725300</v>
      </c>
      <c r="K147" s="51">
        <v>3346200</v>
      </c>
      <c r="L147" s="51">
        <v>5900350</v>
      </c>
      <c r="M147" s="51">
        <v>2398500</v>
      </c>
      <c r="N147" s="51">
        <v>2367200</v>
      </c>
      <c r="O147" s="51">
        <v>3476500</v>
      </c>
      <c r="P147" s="51">
        <v>3499700</v>
      </c>
      <c r="Q147" s="51">
        <v>3133800</v>
      </c>
      <c r="R147" s="51">
        <v>2965850</v>
      </c>
      <c r="S147" s="51">
        <v>2661280</v>
      </c>
    </row>
    <row r="148" spans="2:19" ht="22.5" x14ac:dyDescent="0.2">
      <c r="B148" s="58" t="s">
        <v>13</v>
      </c>
      <c r="C148" s="45">
        <v>926</v>
      </c>
      <c r="D148" s="46">
        <v>702</v>
      </c>
      <c r="E148" s="47">
        <v>101000000</v>
      </c>
      <c r="F148" s="42">
        <v>21550300</v>
      </c>
      <c r="G148" s="42">
        <v>2026300</v>
      </c>
      <c r="H148" s="42">
        <v>1522900</v>
      </c>
      <c r="I148" s="42">
        <v>1792000</v>
      </c>
      <c r="J148" s="42">
        <v>1803000</v>
      </c>
      <c r="K148" s="42">
        <v>1746200</v>
      </c>
      <c r="L148" s="42">
        <v>4141050</v>
      </c>
      <c r="M148" s="42">
        <v>744300</v>
      </c>
      <c r="N148" s="42">
        <v>886100</v>
      </c>
      <c r="O148" s="42">
        <v>1824200</v>
      </c>
      <c r="P148" s="42">
        <v>1816400</v>
      </c>
      <c r="Q148" s="42">
        <v>1639200</v>
      </c>
      <c r="R148" s="42">
        <v>1608650</v>
      </c>
      <c r="S148" s="42">
        <v>1498040</v>
      </c>
    </row>
    <row r="149" spans="2:19" ht="22.5" x14ac:dyDescent="0.2">
      <c r="B149" s="58" t="s">
        <v>13</v>
      </c>
      <c r="C149" s="45">
        <v>926</v>
      </c>
      <c r="D149" s="46">
        <v>801</v>
      </c>
      <c r="E149" s="47">
        <v>101000000</v>
      </c>
      <c r="F149" s="42">
        <v>18755800</v>
      </c>
      <c r="G149" s="42">
        <v>2099400</v>
      </c>
      <c r="H149" s="42">
        <v>1506400</v>
      </c>
      <c r="I149" s="42">
        <v>1508800</v>
      </c>
      <c r="J149" s="42">
        <v>1787100</v>
      </c>
      <c r="K149" s="42">
        <v>1526600</v>
      </c>
      <c r="L149" s="42">
        <v>1659900</v>
      </c>
      <c r="M149" s="42">
        <v>1550000</v>
      </c>
      <c r="N149" s="42">
        <v>1325400</v>
      </c>
      <c r="O149" s="42">
        <v>1532100</v>
      </c>
      <c r="P149" s="42">
        <v>1562600</v>
      </c>
      <c r="Q149" s="42">
        <v>1408600</v>
      </c>
      <c r="R149" s="42">
        <v>1288900</v>
      </c>
      <c r="S149" s="42">
        <v>1067740</v>
      </c>
    </row>
    <row r="150" spans="2:19" ht="22.5" x14ac:dyDescent="0.2">
      <c r="B150" s="58" t="s">
        <v>13</v>
      </c>
      <c r="C150" s="45">
        <v>926</v>
      </c>
      <c r="D150" s="46">
        <v>804</v>
      </c>
      <c r="E150" s="47">
        <v>101000000</v>
      </c>
      <c r="F150" s="42">
        <v>1293500</v>
      </c>
      <c r="G150" s="42">
        <v>148500</v>
      </c>
      <c r="H150" s="42">
        <v>82500</v>
      </c>
      <c r="I150" s="42">
        <v>99400</v>
      </c>
      <c r="J150" s="42">
        <v>135200</v>
      </c>
      <c r="K150" s="42">
        <v>73400</v>
      </c>
      <c r="L150" s="42">
        <v>99400</v>
      </c>
      <c r="M150" s="42">
        <v>104200</v>
      </c>
      <c r="N150" s="42">
        <v>155700</v>
      </c>
      <c r="O150" s="42">
        <v>120200</v>
      </c>
      <c r="P150" s="42">
        <v>120700</v>
      </c>
      <c r="Q150" s="42">
        <v>86000</v>
      </c>
      <c r="R150" s="42">
        <v>68300</v>
      </c>
      <c r="S150" s="42">
        <v>95500</v>
      </c>
    </row>
    <row r="151" spans="2:19" ht="33.75" customHeight="1" x14ac:dyDescent="0.2">
      <c r="B151" s="70" t="s">
        <v>12</v>
      </c>
      <c r="C151" s="70"/>
      <c r="D151" s="70"/>
      <c r="E151" s="70"/>
      <c r="F151" s="51">
        <v>9783100</v>
      </c>
      <c r="G151" s="51">
        <v>1526100</v>
      </c>
      <c r="H151" s="51">
        <v>424000</v>
      </c>
      <c r="I151" s="51">
        <v>798200</v>
      </c>
      <c r="J151" s="51">
        <v>1411900</v>
      </c>
      <c r="K151" s="51">
        <v>444100</v>
      </c>
      <c r="L151" s="51">
        <v>517200</v>
      </c>
      <c r="M151" s="51">
        <v>1514200</v>
      </c>
      <c r="N151" s="51">
        <v>393100</v>
      </c>
      <c r="O151" s="51">
        <v>441400</v>
      </c>
      <c r="P151" s="51">
        <v>1326700</v>
      </c>
      <c r="Q151" s="51">
        <v>443100</v>
      </c>
      <c r="R151" s="51">
        <v>543100</v>
      </c>
      <c r="S151" s="51">
        <v>583400</v>
      </c>
    </row>
    <row r="152" spans="2:19" ht="33.75" x14ac:dyDescent="0.2">
      <c r="B152" s="58" t="s">
        <v>11</v>
      </c>
      <c r="C152" s="45">
        <v>929</v>
      </c>
      <c r="D152" s="46">
        <v>1101</v>
      </c>
      <c r="E152" s="47">
        <v>101000000</v>
      </c>
      <c r="F152" s="42">
        <v>8554700</v>
      </c>
      <c r="G152" s="42">
        <v>1355900</v>
      </c>
      <c r="H152" s="42">
        <v>325100</v>
      </c>
      <c r="I152" s="42">
        <v>705400</v>
      </c>
      <c r="J152" s="42">
        <v>1334300</v>
      </c>
      <c r="K152" s="42">
        <v>353600</v>
      </c>
      <c r="L152" s="42">
        <v>386800</v>
      </c>
      <c r="M152" s="42">
        <v>1432000</v>
      </c>
      <c r="N152" s="42">
        <v>292200</v>
      </c>
      <c r="O152" s="42">
        <v>349400</v>
      </c>
      <c r="P152" s="42">
        <v>1226000</v>
      </c>
      <c r="Q152" s="42">
        <v>347400</v>
      </c>
      <c r="R152" s="42">
        <v>446600</v>
      </c>
      <c r="S152" s="42">
        <v>491900</v>
      </c>
    </row>
    <row r="153" spans="2:19" ht="33.75" x14ac:dyDescent="0.2">
      <c r="B153" s="58" t="s">
        <v>11</v>
      </c>
      <c r="C153" s="45">
        <v>929</v>
      </c>
      <c r="D153" s="46">
        <v>1105</v>
      </c>
      <c r="E153" s="47">
        <v>101000000</v>
      </c>
      <c r="F153" s="42">
        <v>1228400</v>
      </c>
      <c r="G153" s="42">
        <v>170200</v>
      </c>
      <c r="H153" s="42">
        <v>98900</v>
      </c>
      <c r="I153" s="42">
        <v>92800</v>
      </c>
      <c r="J153" s="42">
        <v>77600</v>
      </c>
      <c r="K153" s="42">
        <v>90500</v>
      </c>
      <c r="L153" s="42">
        <v>130400</v>
      </c>
      <c r="M153" s="42">
        <v>82200</v>
      </c>
      <c r="N153" s="42">
        <v>100900</v>
      </c>
      <c r="O153" s="42">
        <v>92000</v>
      </c>
      <c r="P153" s="42">
        <v>100700</v>
      </c>
      <c r="Q153" s="42">
        <v>95700</v>
      </c>
      <c r="R153" s="42">
        <v>96500</v>
      </c>
      <c r="S153" s="42">
        <v>91500</v>
      </c>
    </row>
    <row r="154" spans="2:19" x14ac:dyDescent="0.2">
      <c r="B154" s="70" t="s">
        <v>10</v>
      </c>
      <c r="C154" s="70"/>
      <c r="D154" s="70"/>
      <c r="E154" s="70"/>
      <c r="F154" s="51">
        <v>2203400</v>
      </c>
      <c r="G154" s="51">
        <v>240300</v>
      </c>
      <c r="H154" s="51">
        <v>333200</v>
      </c>
      <c r="I154" s="51">
        <v>214900</v>
      </c>
      <c r="J154" s="51">
        <v>272000</v>
      </c>
      <c r="K154" s="51">
        <v>246600</v>
      </c>
      <c r="L154" s="51">
        <v>206600</v>
      </c>
      <c r="M154" s="51">
        <v>204800</v>
      </c>
      <c r="N154" s="51">
        <v>156200</v>
      </c>
      <c r="O154" s="51">
        <v>95300</v>
      </c>
      <c r="P154" s="51">
        <v>73100</v>
      </c>
      <c r="Q154" s="51">
        <v>85400</v>
      </c>
      <c r="R154" s="51">
        <v>75000</v>
      </c>
      <c r="S154" s="51">
        <v>488700</v>
      </c>
    </row>
    <row r="155" spans="2:19" x14ac:dyDescent="0.2">
      <c r="B155" s="58" t="s">
        <v>9</v>
      </c>
      <c r="C155" s="45">
        <v>934</v>
      </c>
      <c r="D155" s="46">
        <v>707</v>
      </c>
      <c r="E155" s="47">
        <v>101000000</v>
      </c>
      <c r="F155" s="42">
        <v>2203400</v>
      </c>
      <c r="G155" s="42">
        <v>240300</v>
      </c>
      <c r="H155" s="42">
        <v>333200</v>
      </c>
      <c r="I155" s="42">
        <v>214900</v>
      </c>
      <c r="J155" s="42">
        <v>272000</v>
      </c>
      <c r="K155" s="42">
        <v>246600</v>
      </c>
      <c r="L155" s="42">
        <v>206600</v>
      </c>
      <c r="M155" s="42">
        <v>204800</v>
      </c>
      <c r="N155" s="42">
        <v>156200</v>
      </c>
      <c r="O155" s="42">
        <v>95300</v>
      </c>
      <c r="P155" s="42">
        <v>73100</v>
      </c>
      <c r="Q155" s="42">
        <v>85400</v>
      </c>
      <c r="R155" s="42">
        <v>75000</v>
      </c>
      <c r="S155" s="42">
        <v>128200</v>
      </c>
    </row>
    <row r="156" spans="2:19" ht="33.75" customHeight="1" x14ac:dyDescent="0.2">
      <c r="B156" s="70" t="s">
        <v>8</v>
      </c>
      <c r="C156" s="70"/>
      <c r="D156" s="70"/>
      <c r="E156" s="70"/>
      <c r="F156" s="51">
        <v>35435300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35435300</v>
      </c>
      <c r="S156" s="51">
        <v>14129620</v>
      </c>
    </row>
    <row r="157" spans="2:19" ht="33.75" x14ac:dyDescent="0.2">
      <c r="B157" s="58" t="s">
        <v>5</v>
      </c>
      <c r="C157" s="45">
        <v>953</v>
      </c>
      <c r="D157" s="46">
        <v>707</v>
      </c>
      <c r="E157" s="47">
        <v>150003021</v>
      </c>
      <c r="F157" s="42">
        <v>25700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25700</v>
      </c>
      <c r="S157" s="42">
        <v>0</v>
      </c>
    </row>
    <row r="158" spans="2:19" ht="33.75" x14ac:dyDescent="0.2">
      <c r="B158" s="58" t="s">
        <v>5</v>
      </c>
      <c r="C158" s="45">
        <v>953</v>
      </c>
      <c r="D158" s="46">
        <v>1004</v>
      </c>
      <c r="E158" s="47">
        <v>150003023</v>
      </c>
      <c r="F158" s="42">
        <v>16521400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16521400</v>
      </c>
      <c r="S158" s="42">
        <v>8464680</v>
      </c>
    </row>
    <row r="159" spans="2:19" ht="33.75" x14ac:dyDescent="0.2">
      <c r="B159" s="58" t="s">
        <v>5</v>
      </c>
      <c r="C159" s="45">
        <v>953</v>
      </c>
      <c r="D159" s="46">
        <v>1004</v>
      </c>
      <c r="E159" s="47">
        <v>150003024</v>
      </c>
      <c r="F159" s="42">
        <v>15166400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15166400</v>
      </c>
      <c r="S159" s="42">
        <v>3742640</v>
      </c>
    </row>
    <row r="160" spans="2:19" ht="33.75" x14ac:dyDescent="0.2">
      <c r="B160" s="58" t="s">
        <v>5</v>
      </c>
      <c r="C160" s="45">
        <v>953</v>
      </c>
      <c r="D160" s="46">
        <v>1004</v>
      </c>
      <c r="E160" s="47">
        <v>150003026</v>
      </c>
      <c r="F160" s="42">
        <v>129400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129400</v>
      </c>
      <c r="S160" s="42">
        <v>83200</v>
      </c>
    </row>
    <row r="161" spans="2:19" ht="33.75" x14ac:dyDescent="0.2">
      <c r="B161" s="58" t="s">
        <v>5</v>
      </c>
      <c r="C161" s="45">
        <v>953</v>
      </c>
      <c r="D161" s="46">
        <v>1004</v>
      </c>
      <c r="E161" s="47">
        <v>150003027</v>
      </c>
      <c r="F161" s="42">
        <v>273000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273000</v>
      </c>
      <c r="S161" s="42">
        <v>148000</v>
      </c>
    </row>
    <row r="162" spans="2:19" ht="33.75" x14ac:dyDescent="0.2">
      <c r="B162" s="58" t="s">
        <v>5</v>
      </c>
      <c r="C162" s="45">
        <v>953</v>
      </c>
      <c r="D162" s="46">
        <v>1006</v>
      </c>
      <c r="E162" s="47">
        <v>150003028</v>
      </c>
      <c r="F162" s="42">
        <v>2164800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2164800</v>
      </c>
      <c r="S162" s="42">
        <v>974400</v>
      </c>
    </row>
    <row r="163" spans="2:19" ht="33.75" x14ac:dyDescent="0.2">
      <c r="B163" s="58" t="s">
        <v>5</v>
      </c>
      <c r="C163" s="45">
        <v>953</v>
      </c>
      <c r="D163" s="46">
        <v>1006</v>
      </c>
      <c r="E163" s="47">
        <v>150003029</v>
      </c>
      <c r="F163" s="42">
        <v>506400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506400</v>
      </c>
      <c r="S163" s="42">
        <v>243000</v>
      </c>
    </row>
    <row r="164" spans="2:19" ht="33.75" x14ac:dyDescent="0.2">
      <c r="B164" s="58" t="s">
        <v>5</v>
      </c>
      <c r="C164" s="45">
        <v>953</v>
      </c>
      <c r="D164" s="46">
        <v>1006</v>
      </c>
      <c r="E164" s="47">
        <v>150003031</v>
      </c>
      <c r="F164" s="42">
        <v>648200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648200</v>
      </c>
      <c r="S164" s="42">
        <v>473700</v>
      </c>
    </row>
    <row r="165" spans="2:19" ht="33.75" customHeight="1" x14ac:dyDescent="0.2">
      <c r="B165" s="70" t="s">
        <v>18</v>
      </c>
      <c r="C165" s="70"/>
      <c r="D165" s="70"/>
      <c r="E165" s="70"/>
      <c r="F165" s="51">
        <v>474008000</v>
      </c>
      <c r="G165" s="51">
        <v>12468000</v>
      </c>
      <c r="H165" s="51">
        <v>11026400</v>
      </c>
      <c r="I165" s="51">
        <v>12824900</v>
      </c>
      <c r="J165" s="51">
        <v>11081100</v>
      </c>
      <c r="K165" s="51">
        <v>8066300</v>
      </c>
      <c r="L165" s="51">
        <v>9450800</v>
      </c>
      <c r="M165" s="51">
        <v>11722300</v>
      </c>
      <c r="N165" s="51">
        <v>5479600</v>
      </c>
      <c r="O165" s="51">
        <v>8085300</v>
      </c>
      <c r="P165" s="51">
        <v>10032100</v>
      </c>
      <c r="Q165" s="51">
        <v>7834900</v>
      </c>
      <c r="R165" s="51">
        <v>365936300</v>
      </c>
      <c r="S165" s="51">
        <v>227404347.88</v>
      </c>
    </row>
    <row r="166" spans="2:19" ht="33.75" x14ac:dyDescent="0.2">
      <c r="B166" s="58" t="s">
        <v>15</v>
      </c>
      <c r="C166" s="45">
        <v>925</v>
      </c>
      <c r="D166" s="46">
        <v>701</v>
      </c>
      <c r="E166" s="47">
        <v>101000000</v>
      </c>
      <c r="F166" s="42">
        <v>26794300</v>
      </c>
      <c r="G166" s="42">
        <v>2657600</v>
      </c>
      <c r="H166" s="42">
        <v>1420200</v>
      </c>
      <c r="I166" s="42">
        <v>3090400</v>
      </c>
      <c r="J166" s="42">
        <v>2158100</v>
      </c>
      <c r="K166" s="42">
        <v>1565300</v>
      </c>
      <c r="L166" s="42">
        <v>1948100</v>
      </c>
      <c r="M166" s="42">
        <v>3747700</v>
      </c>
      <c r="N166" s="42">
        <v>1757800</v>
      </c>
      <c r="O166" s="42">
        <v>1971000</v>
      </c>
      <c r="P166" s="42">
        <v>2206500</v>
      </c>
      <c r="Q166" s="42">
        <v>2170000</v>
      </c>
      <c r="R166" s="42">
        <v>2101600</v>
      </c>
      <c r="S166" s="42">
        <v>1359000</v>
      </c>
    </row>
    <row r="167" spans="2:19" ht="33.75" x14ac:dyDescent="0.2">
      <c r="B167" s="58" t="s">
        <v>15</v>
      </c>
      <c r="C167" s="45">
        <v>925</v>
      </c>
      <c r="D167" s="46">
        <v>701</v>
      </c>
      <c r="E167" s="47">
        <v>150003011</v>
      </c>
      <c r="F167" s="42">
        <v>270300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270300</v>
      </c>
      <c r="S167" s="42">
        <v>306900</v>
      </c>
    </row>
    <row r="168" spans="2:19" ht="33.75" x14ac:dyDescent="0.2">
      <c r="B168" s="58" t="s">
        <v>15</v>
      </c>
      <c r="C168" s="45">
        <v>925</v>
      </c>
      <c r="D168" s="46">
        <v>701</v>
      </c>
      <c r="E168" s="47">
        <v>150003012</v>
      </c>
      <c r="F168" s="42">
        <v>159292200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159292200</v>
      </c>
      <c r="S168" s="42">
        <v>59010600</v>
      </c>
    </row>
    <row r="169" spans="2:19" ht="33.75" x14ac:dyDescent="0.2">
      <c r="B169" s="58" t="s">
        <v>15</v>
      </c>
      <c r="C169" s="45">
        <v>925</v>
      </c>
      <c r="D169" s="46">
        <v>702</v>
      </c>
      <c r="E169" s="47">
        <v>101000000</v>
      </c>
      <c r="F169" s="42">
        <v>55842700</v>
      </c>
      <c r="G169" s="42">
        <v>6593200</v>
      </c>
      <c r="H169" s="42">
        <v>5758400</v>
      </c>
      <c r="I169" s="42">
        <v>6632500</v>
      </c>
      <c r="J169" s="42">
        <v>5369000</v>
      </c>
      <c r="K169" s="42">
        <v>4303300</v>
      </c>
      <c r="L169" s="42">
        <v>5002700</v>
      </c>
      <c r="M169" s="42">
        <v>4829700</v>
      </c>
      <c r="N169" s="42">
        <v>1835400</v>
      </c>
      <c r="O169" s="42">
        <v>4119100</v>
      </c>
      <c r="P169" s="42">
        <v>4606800</v>
      </c>
      <c r="Q169" s="42">
        <v>3412500</v>
      </c>
      <c r="R169" s="42">
        <v>3380100</v>
      </c>
      <c r="S169" s="42">
        <v>20278713.280000001</v>
      </c>
    </row>
    <row r="170" spans="2:19" ht="33.75" x14ac:dyDescent="0.2">
      <c r="B170" s="58" t="s">
        <v>15</v>
      </c>
      <c r="C170" s="45">
        <v>925</v>
      </c>
      <c r="D170" s="46">
        <v>702</v>
      </c>
      <c r="E170" s="47">
        <v>150003011</v>
      </c>
      <c r="F170" s="42">
        <v>797900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797900</v>
      </c>
      <c r="S170" s="42">
        <v>35.619999999999997</v>
      </c>
    </row>
    <row r="171" spans="2:19" ht="33.75" x14ac:dyDescent="0.2">
      <c r="B171" s="58" t="s">
        <v>15</v>
      </c>
      <c r="C171" s="45">
        <v>925</v>
      </c>
      <c r="D171" s="46">
        <v>702</v>
      </c>
      <c r="E171" s="47">
        <v>150003012</v>
      </c>
      <c r="F171" s="42">
        <v>192979500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192979500</v>
      </c>
      <c r="S171" s="42">
        <v>0</v>
      </c>
    </row>
    <row r="172" spans="2:19" ht="33.75" x14ac:dyDescent="0.2">
      <c r="B172" s="58" t="s">
        <v>15</v>
      </c>
      <c r="C172" s="45">
        <v>925</v>
      </c>
      <c r="D172" s="46">
        <v>702</v>
      </c>
      <c r="E172" s="47">
        <v>150003037</v>
      </c>
      <c r="F172" s="42">
        <v>1401600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1401600</v>
      </c>
      <c r="S172" s="42">
        <v>60195310.540000007</v>
      </c>
    </row>
    <row r="173" spans="2:19" ht="33.75" x14ac:dyDescent="0.2">
      <c r="B173" s="58" t="s">
        <v>15</v>
      </c>
      <c r="C173" s="45">
        <v>925</v>
      </c>
      <c r="D173" s="46">
        <v>709</v>
      </c>
      <c r="E173" s="47">
        <v>101000000</v>
      </c>
      <c r="F173" s="42">
        <v>33132900</v>
      </c>
      <c r="G173" s="42">
        <v>3217200</v>
      </c>
      <c r="H173" s="42">
        <v>3847800</v>
      </c>
      <c r="I173" s="42">
        <v>3102000</v>
      </c>
      <c r="J173" s="42">
        <v>3554000</v>
      </c>
      <c r="K173" s="42">
        <v>2197700</v>
      </c>
      <c r="L173" s="42">
        <v>2500000</v>
      </c>
      <c r="M173" s="42">
        <v>3144900</v>
      </c>
      <c r="N173" s="42">
        <v>1886400</v>
      </c>
      <c r="O173" s="42">
        <v>1995200</v>
      </c>
      <c r="P173" s="42">
        <v>3218800</v>
      </c>
      <c r="Q173" s="42">
        <v>2252400</v>
      </c>
      <c r="R173" s="42">
        <v>2216500</v>
      </c>
      <c r="S173" s="42">
        <v>1876400</v>
      </c>
    </row>
    <row r="174" spans="2:19" ht="33.75" x14ac:dyDescent="0.2">
      <c r="B174" s="58" t="s">
        <v>15</v>
      </c>
      <c r="C174" s="45">
        <v>925</v>
      </c>
      <c r="D174" s="46">
        <v>1004</v>
      </c>
      <c r="E174" s="47">
        <v>150003013</v>
      </c>
      <c r="F174" s="42">
        <v>3411500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3411500</v>
      </c>
      <c r="S174" s="42">
        <v>680600</v>
      </c>
    </row>
    <row r="175" spans="2:19" ht="33.75" x14ac:dyDescent="0.2">
      <c r="B175" s="58" t="s">
        <v>15</v>
      </c>
      <c r="C175" s="45">
        <v>925</v>
      </c>
      <c r="D175" s="46">
        <v>1004</v>
      </c>
      <c r="E175" s="47">
        <v>150003025</v>
      </c>
      <c r="F175" s="42">
        <v>22600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22600</v>
      </c>
      <c r="S175" s="42">
        <v>74459300</v>
      </c>
    </row>
    <row r="176" spans="2:19" ht="33.75" x14ac:dyDescent="0.2">
      <c r="B176" s="58" t="s">
        <v>15</v>
      </c>
      <c r="C176" s="45">
        <v>925</v>
      </c>
      <c r="D176" s="46">
        <v>1101</v>
      </c>
      <c r="E176" s="47">
        <v>150003019</v>
      </c>
      <c r="F176" s="42">
        <v>62500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62500</v>
      </c>
      <c r="S176" s="42">
        <v>0</v>
      </c>
    </row>
    <row r="177" spans="2:26" x14ac:dyDescent="0.2">
      <c r="B177" s="52" t="s">
        <v>118</v>
      </c>
      <c r="C177" s="60" t="s">
        <v>0</v>
      </c>
      <c r="D177" s="60" t="s">
        <v>0</v>
      </c>
      <c r="E177" s="60"/>
      <c r="F177" s="44">
        <f>F165+F156+F154+F151+F147+F144+F141+F112+F110</f>
        <v>735587800</v>
      </c>
      <c r="G177" s="44">
        <f t="shared" ref="G177:R177" si="3">G165+G156+G154+G151+G147+G144+G141+G112+G110</f>
        <v>26602700</v>
      </c>
      <c r="H177" s="44">
        <f t="shared" si="3"/>
        <v>22425400</v>
      </c>
      <c r="I177" s="44">
        <f t="shared" si="3"/>
        <v>26022800</v>
      </c>
      <c r="J177" s="44">
        <f t="shared" si="3"/>
        <v>25331900</v>
      </c>
      <c r="K177" s="44">
        <f t="shared" si="3"/>
        <v>20648500</v>
      </c>
      <c r="L177" s="44">
        <f t="shared" si="3"/>
        <v>24169250</v>
      </c>
      <c r="M177" s="44">
        <f t="shared" si="3"/>
        <v>25985800</v>
      </c>
      <c r="N177" s="44">
        <f t="shared" si="3"/>
        <v>16121000</v>
      </c>
      <c r="O177" s="44">
        <f t="shared" si="3"/>
        <v>19392200</v>
      </c>
      <c r="P177" s="44">
        <f t="shared" si="3"/>
        <v>23021400</v>
      </c>
      <c r="Q177" s="44">
        <f t="shared" si="3"/>
        <v>20524000</v>
      </c>
      <c r="R177" s="44">
        <f t="shared" si="3"/>
        <v>485342850</v>
      </c>
      <c r="S177" s="53">
        <v>403554157.74000001</v>
      </c>
    </row>
    <row r="178" spans="2:26" x14ac:dyDescent="0.2">
      <c r="B178" s="75" t="s">
        <v>119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50"/>
    </row>
    <row r="179" spans="2:26" ht="22.5" customHeight="1" x14ac:dyDescent="0.2">
      <c r="B179" s="80" t="s">
        <v>32</v>
      </c>
      <c r="C179" s="80"/>
      <c r="D179" s="80"/>
      <c r="E179" s="58"/>
      <c r="F179" s="42">
        <v>46400000</v>
      </c>
      <c r="G179" s="42">
        <v>0</v>
      </c>
      <c r="H179" s="42">
        <v>0</v>
      </c>
      <c r="I179" s="42">
        <v>31000000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15400000</v>
      </c>
      <c r="Q179" s="42">
        <v>0</v>
      </c>
      <c r="R179" s="42">
        <v>0</v>
      </c>
      <c r="S179" s="51">
        <v>0</v>
      </c>
    </row>
    <row r="180" spans="2:26" ht="22.5" x14ac:dyDescent="0.2">
      <c r="B180" s="58" t="s">
        <v>23</v>
      </c>
      <c r="C180" s="74" t="s">
        <v>102</v>
      </c>
      <c r="D180" s="74"/>
      <c r="E180" s="32" t="s">
        <v>115</v>
      </c>
      <c r="F180" s="42">
        <v>46400000</v>
      </c>
      <c r="G180" s="42">
        <v>0</v>
      </c>
      <c r="H180" s="42">
        <v>0</v>
      </c>
      <c r="I180" s="42">
        <v>31000000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15400000</v>
      </c>
      <c r="Q180" s="42">
        <v>0</v>
      </c>
      <c r="R180" s="42">
        <v>0</v>
      </c>
      <c r="S180" s="42">
        <v>0</v>
      </c>
    </row>
    <row r="181" spans="2:26" ht="23.25" customHeight="1" x14ac:dyDescent="0.2">
      <c r="B181" s="43" t="s">
        <v>120</v>
      </c>
      <c r="C181" s="74" t="s">
        <v>0</v>
      </c>
      <c r="D181" s="74"/>
      <c r="E181" s="60" t="s">
        <v>111</v>
      </c>
      <c r="F181" s="42">
        <v>46400000</v>
      </c>
      <c r="G181" s="42">
        <v>0</v>
      </c>
      <c r="H181" s="42">
        <v>0</v>
      </c>
      <c r="I181" s="42">
        <v>31000000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15400000</v>
      </c>
      <c r="Q181" s="42">
        <v>0</v>
      </c>
      <c r="R181" s="42">
        <v>0</v>
      </c>
      <c r="S181" s="53">
        <v>0</v>
      </c>
    </row>
    <row r="182" spans="2:26" ht="33.75" x14ac:dyDescent="0.2">
      <c r="B182" s="43" t="s">
        <v>101</v>
      </c>
      <c r="C182" s="73" t="s">
        <v>0</v>
      </c>
      <c r="D182" s="73"/>
      <c r="E182" s="62" t="s">
        <v>111</v>
      </c>
      <c r="F182" s="30">
        <f>F177+F181</f>
        <v>781987800</v>
      </c>
      <c r="G182" s="30">
        <f>G177+G181</f>
        <v>26602700</v>
      </c>
      <c r="H182" s="30">
        <f t="shared" ref="H182:R182" si="4">H177+H181</f>
        <v>22425400</v>
      </c>
      <c r="I182" s="30">
        <f t="shared" si="4"/>
        <v>57022800</v>
      </c>
      <c r="J182" s="30">
        <f t="shared" si="4"/>
        <v>25331900</v>
      </c>
      <c r="K182" s="30">
        <f t="shared" si="4"/>
        <v>20648500</v>
      </c>
      <c r="L182" s="30">
        <f t="shared" si="4"/>
        <v>24169250</v>
      </c>
      <c r="M182" s="30">
        <f t="shared" si="4"/>
        <v>25985800</v>
      </c>
      <c r="N182" s="30">
        <f t="shared" si="4"/>
        <v>16121000</v>
      </c>
      <c r="O182" s="30">
        <f t="shared" si="4"/>
        <v>19392200</v>
      </c>
      <c r="P182" s="30">
        <f t="shared" si="4"/>
        <v>38421400</v>
      </c>
      <c r="Q182" s="30">
        <f t="shared" si="4"/>
        <v>20524000</v>
      </c>
      <c r="R182" s="30">
        <f t="shared" si="4"/>
        <v>485342850</v>
      </c>
      <c r="S182" s="50"/>
      <c r="T182" s="36"/>
      <c r="U182" s="36"/>
      <c r="V182" s="36"/>
      <c r="W182" s="36"/>
      <c r="X182" s="36"/>
      <c r="Y182" s="36"/>
      <c r="Z182" s="36"/>
    </row>
    <row r="183" spans="2:26" ht="22.5" x14ac:dyDescent="0.2">
      <c r="B183" s="54" t="s">
        <v>121</v>
      </c>
      <c r="C183" s="71" t="s">
        <v>111</v>
      </c>
      <c r="D183" s="71"/>
      <c r="E183" s="61" t="s">
        <v>111</v>
      </c>
      <c r="F183" s="38">
        <f t="shared" ref="F183:R183" si="5">F107-F182</f>
        <v>0</v>
      </c>
      <c r="G183" s="38">
        <f t="shared" si="5"/>
        <v>-10032800</v>
      </c>
      <c r="H183" s="38">
        <f t="shared" si="5"/>
        <v>-247500</v>
      </c>
      <c r="I183" s="38">
        <f t="shared" si="5"/>
        <v>169100</v>
      </c>
      <c r="J183" s="38">
        <f t="shared" si="5"/>
        <v>2473000</v>
      </c>
      <c r="K183" s="38">
        <f t="shared" si="5"/>
        <v>2232400</v>
      </c>
      <c r="L183" s="38">
        <f t="shared" si="5"/>
        <v>-3596250</v>
      </c>
      <c r="M183" s="38">
        <f t="shared" si="5"/>
        <v>-360900</v>
      </c>
      <c r="N183" s="38">
        <f t="shared" si="5"/>
        <v>6642900</v>
      </c>
      <c r="O183" s="38">
        <f t="shared" si="5"/>
        <v>3947700</v>
      </c>
      <c r="P183" s="38">
        <f t="shared" si="5"/>
        <v>-1409500</v>
      </c>
      <c r="Q183" s="38">
        <f t="shared" si="5"/>
        <v>-1089000</v>
      </c>
      <c r="R183" s="38">
        <f t="shared" si="5"/>
        <v>1270850</v>
      </c>
      <c r="S183" s="50"/>
      <c r="T183" s="35"/>
      <c r="U183" s="29"/>
      <c r="V183" s="29"/>
      <c r="W183" s="29"/>
      <c r="X183" s="29"/>
    </row>
    <row r="184" spans="2:26" ht="22.5" x14ac:dyDescent="0.2">
      <c r="B184" s="43" t="s">
        <v>100</v>
      </c>
      <c r="C184" s="72" t="s">
        <v>111</v>
      </c>
      <c r="D184" s="72"/>
      <c r="E184" s="63" t="s">
        <v>111</v>
      </c>
      <c r="F184" s="55">
        <v>0</v>
      </c>
      <c r="G184" s="38">
        <v>10032800</v>
      </c>
      <c r="H184" s="38">
        <f t="shared" ref="H184:R184" si="6">G184-H183</f>
        <v>10280300</v>
      </c>
      <c r="I184" s="38">
        <f>H184-I183</f>
        <v>10111200</v>
      </c>
      <c r="J184" s="38">
        <f t="shared" si="6"/>
        <v>7638200</v>
      </c>
      <c r="K184" s="38">
        <f t="shared" si="6"/>
        <v>5405800</v>
      </c>
      <c r="L184" s="38">
        <f t="shared" si="6"/>
        <v>9002050</v>
      </c>
      <c r="M184" s="38">
        <f t="shared" si="6"/>
        <v>9362950</v>
      </c>
      <c r="N184" s="38">
        <f t="shared" si="6"/>
        <v>2720050</v>
      </c>
      <c r="O184" s="38">
        <f t="shared" si="6"/>
        <v>-1227650</v>
      </c>
      <c r="P184" s="38">
        <f t="shared" si="6"/>
        <v>181850</v>
      </c>
      <c r="Q184" s="38">
        <f t="shared" si="6"/>
        <v>1270850</v>
      </c>
      <c r="R184" s="38">
        <f t="shared" si="6"/>
        <v>0</v>
      </c>
      <c r="S184" s="50"/>
      <c r="T184" s="34"/>
      <c r="U184" s="28"/>
      <c r="V184" s="28"/>
      <c r="W184" s="28"/>
      <c r="X184" s="28"/>
    </row>
    <row r="185" spans="2:26" ht="45" x14ac:dyDescent="0.2">
      <c r="B185" s="54" t="s">
        <v>126</v>
      </c>
      <c r="C185" s="89" t="s">
        <v>111</v>
      </c>
      <c r="D185" s="90"/>
      <c r="E185" s="31" t="s">
        <v>111</v>
      </c>
      <c r="F185" s="57">
        <v>12082000</v>
      </c>
      <c r="G185" s="57">
        <v>12082000</v>
      </c>
      <c r="H185" s="57">
        <v>12082000</v>
      </c>
      <c r="I185" s="57">
        <v>12082000</v>
      </c>
      <c r="J185" s="57">
        <v>12082000</v>
      </c>
      <c r="K185" s="57">
        <v>12082000</v>
      </c>
      <c r="L185" s="57">
        <v>12082000</v>
      </c>
      <c r="M185" s="57">
        <v>12082000</v>
      </c>
      <c r="N185" s="57">
        <v>12082000</v>
      </c>
      <c r="O185" s="57">
        <v>12082000</v>
      </c>
      <c r="P185" s="57">
        <v>12082000</v>
      </c>
      <c r="Q185" s="57">
        <v>12082000</v>
      </c>
      <c r="R185" s="57">
        <v>12082000</v>
      </c>
      <c r="S185" s="28"/>
    </row>
    <row r="186" spans="2:26" ht="18" customHeight="1" x14ac:dyDescent="0.2">
      <c r="B186" s="54" t="s">
        <v>129</v>
      </c>
      <c r="C186" s="71" t="s">
        <v>111</v>
      </c>
      <c r="D186" s="71"/>
      <c r="E186" s="61" t="s">
        <v>111</v>
      </c>
      <c r="F186" s="57">
        <v>12082000</v>
      </c>
      <c r="G186" s="57">
        <v>12082000</v>
      </c>
      <c r="H186" s="57">
        <v>12082000</v>
      </c>
      <c r="I186" s="57">
        <v>12082000</v>
      </c>
      <c r="J186" s="57">
        <v>12082000</v>
      </c>
      <c r="K186" s="57">
        <v>12082000</v>
      </c>
      <c r="L186" s="57">
        <v>12082000</v>
      </c>
      <c r="M186" s="57">
        <v>12082000</v>
      </c>
      <c r="N186" s="57">
        <v>12082000</v>
      </c>
      <c r="O186" s="57">
        <v>12082000</v>
      </c>
      <c r="P186" s="57">
        <v>12082000</v>
      </c>
      <c r="Q186" s="57">
        <v>12082000</v>
      </c>
      <c r="R186" s="57">
        <v>12082000</v>
      </c>
      <c r="S186" s="28"/>
    </row>
    <row r="187" spans="2:26" ht="22.5" x14ac:dyDescent="0.2">
      <c r="B187" s="54" t="s">
        <v>127</v>
      </c>
      <c r="C187" s="71" t="s">
        <v>111</v>
      </c>
      <c r="D187" s="71"/>
      <c r="E187" s="61" t="s">
        <v>111</v>
      </c>
      <c r="F187" s="57">
        <v>0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7">
        <v>0</v>
      </c>
      <c r="O187" s="57">
        <v>0</v>
      </c>
      <c r="P187" s="57">
        <v>0</v>
      </c>
      <c r="Q187" s="57">
        <v>0</v>
      </c>
      <c r="R187" s="57">
        <v>0</v>
      </c>
      <c r="S187" s="28"/>
    </row>
    <row r="188" spans="2:26" ht="22.5" x14ac:dyDescent="0.2">
      <c r="B188" s="54" t="s">
        <v>128</v>
      </c>
      <c r="C188" s="71" t="s">
        <v>111</v>
      </c>
      <c r="D188" s="71"/>
      <c r="E188" s="61" t="s">
        <v>111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  <c r="K188" s="57">
        <v>0</v>
      </c>
      <c r="L188" s="57">
        <v>0</v>
      </c>
      <c r="M188" s="57">
        <v>0</v>
      </c>
      <c r="N188" s="57">
        <v>0</v>
      </c>
      <c r="O188" s="57">
        <v>0</v>
      </c>
      <c r="P188" s="57">
        <v>0</v>
      </c>
      <c r="Q188" s="57">
        <v>0</v>
      </c>
      <c r="R188" s="57">
        <v>0</v>
      </c>
      <c r="S188" s="28"/>
    </row>
    <row r="189" spans="2:26" x14ac:dyDescent="0.2">
      <c r="G189" s="56"/>
      <c r="H189" s="56"/>
      <c r="I189" s="56"/>
      <c r="J189" s="56"/>
      <c r="K189" s="56"/>
      <c r="L189" s="56"/>
      <c r="M189" s="56"/>
      <c r="N189" s="56"/>
      <c r="O189" s="26"/>
      <c r="P189" s="26"/>
      <c r="Q189" s="26"/>
      <c r="R189" s="26"/>
    </row>
    <row r="191" spans="2:26" x14ac:dyDescent="0.2">
      <c r="B191" s="25" t="s">
        <v>99</v>
      </c>
      <c r="I191" s="25" t="s">
        <v>130</v>
      </c>
    </row>
  </sheetData>
  <mergeCells count="55">
    <mergeCell ref="J2:P2"/>
    <mergeCell ref="J7:K7"/>
    <mergeCell ref="B18:R18"/>
    <mergeCell ref="B19:R19"/>
    <mergeCell ref="B13:B14"/>
    <mergeCell ref="E13:E14"/>
    <mergeCell ref="F13:F14"/>
    <mergeCell ref="G13:S13"/>
    <mergeCell ref="C13:D14"/>
    <mergeCell ref="C15:D15"/>
    <mergeCell ref="C16:D16"/>
    <mergeCell ref="C17:D17"/>
    <mergeCell ref="B144:E144"/>
    <mergeCell ref="B147:E147"/>
    <mergeCell ref="B151:E151"/>
    <mergeCell ref="B103:R103"/>
    <mergeCell ref="B104:E104"/>
    <mergeCell ref="B108:R108"/>
    <mergeCell ref="B109:R109"/>
    <mergeCell ref="C106:D106"/>
    <mergeCell ref="C107:D107"/>
    <mergeCell ref="B141:E141"/>
    <mergeCell ref="B110:E110"/>
    <mergeCell ref="B112:E112"/>
    <mergeCell ref="B46:E46"/>
    <mergeCell ref="B91:E91"/>
    <mergeCell ref="B93:E93"/>
    <mergeCell ref="B82:E82"/>
    <mergeCell ref="C83:D83"/>
    <mergeCell ref="B84:E84"/>
    <mergeCell ref="B51:E51"/>
    <mergeCell ref="B55:E55"/>
    <mergeCell ref="B57:E57"/>
    <mergeCell ref="B79:E79"/>
    <mergeCell ref="B20:E20"/>
    <mergeCell ref="B26:E26"/>
    <mergeCell ref="B29:E29"/>
    <mergeCell ref="B33:E33"/>
    <mergeCell ref="B39:E39"/>
    <mergeCell ref="B53:E53"/>
    <mergeCell ref="C185:D185"/>
    <mergeCell ref="C186:D186"/>
    <mergeCell ref="C187:D187"/>
    <mergeCell ref="C188:D188"/>
    <mergeCell ref="B156:E156"/>
    <mergeCell ref="B154:E154"/>
    <mergeCell ref="B165:E165"/>
    <mergeCell ref="C183:D183"/>
    <mergeCell ref="C184:D184"/>
    <mergeCell ref="B179:D179"/>
    <mergeCell ref="C182:D182"/>
    <mergeCell ref="C181:D181"/>
    <mergeCell ref="C180:D180"/>
    <mergeCell ref="B178:R178"/>
    <mergeCell ref="C102:D102"/>
  </mergeCells>
  <pageMargins left="0.25" right="0.25" top="0.75" bottom="0.75" header="0.3" footer="0.3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поступл. доходов_1</vt:lpstr>
    </vt:vector>
  </TitlesOfParts>
  <Company>ФУ АМО Пр-Ахтарский р-н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Шелковник Анна Анатольевна</cp:lastModifiedBy>
  <cp:lastPrinted>2015-02-05T13:35:34Z</cp:lastPrinted>
  <dcterms:created xsi:type="dcterms:W3CDTF">2014-09-10T12:29:05Z</dcterms:created>
  <dcterms:modified xsi:type="dcterms:W3CDTF">2015-02-05T13:36:50Z</dcterms:modified>
</cp:coreProperties>
</file>