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август 2013" sheetId="1" r:id="rId1"/>
  </sheets>
  <definedNames>
    <definedName name="Z_0685EC7E_7A25_4CAF_AA55_3907CF6953A6_.wvu.Cols" localSheetId="0" hidden="1">'Доходы август 2013'!#REF!</definedName>
    <definedName name="Z_0685EC7E_7A25_4CAF_AA55_3907CF6953A6_.wvu.PrintArea" localSheetId="0" hidden="1">'Доходы август 2013'!$A$1:$F$30</definedName>
    <definedName name="Z_0685EC7E_7A25_4CAF_AA55_3907CF6953A6_.wvu.PrintTitles" localSheetId="0" hidden="1">'Доходы август 2013'!$5:$5</definedName>
    <definedName name="Z_0685EC7E_7A25_4CAF_AA55_3907CF6953A6_.wvu.Rows" localSheetId="0" hidden="1">'Доходы август 2013'!$1:$2,'Доходы август 2013'!#REF!,'Доходы август 2013'!$14:$14,'Доходы август 2013'!#REF!,'Доходы август 2013'!#REF!,'Доходы август 2013'!#REF!,'Доходы август 2013'!#REF!,'Доходы август 2013'!#REF!</definedName>
    <definedName name="_xlnm.Print_Titles" localSheetId="0">'Доходы август 2013'!$5:$5</definedName>
    <definedName name="_xlnm.Print_Area" localSheetId="0">'Доходы август 2013'!$A$1:$F$30</definedName>
  </definedNames>
  <calcPr fullCalcOnLoad="1"/>
</workbook>
</file>

<file path=xl/sharedStrings.xml><?xml version="1.0" encoding="utf-8"?>
<sst xmlns="http://schemas.openxmlformats.org/spreadsheetml/2006/main" count="39" uniqueCount="33">
  <si>
    <t>Налоговые доходы</t>
  </si>
  <si>
    <t>Налог на прибыль</t>
  </si>
  <si>
    <t>Налог на доходы физических лиц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</si>
  <si>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</si>
  <si>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</si>
  <si>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</si>
  <si>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</si>
  <si>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</si>
  <si>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</si>
  <si>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</si>
  <si>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</si>
  <si>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</si>
  <si>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</si>
  <si>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</si>
  <si>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</si>
  <si>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</si>
  <si>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</si>
  <si>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</si>
  <si>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</si>
  <si>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</si>
  <si>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</si>
  <si>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</si>
  <si>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</si>
  <si>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</si>
  <si>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</si>
  <si>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</si>
  <si>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</si>
  <si>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</si>
  <si>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</si>
  <si>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Исполнение бюджета муниципального образования Приморско-Ахтарского района            по доходам на 01.09.2013 г.</t>
  </si>
  <si>
    <t>Факт на 01.09.2012г.,             тыс. руб.</t>
  </si>
  <si>
    <t>Факт на 01.09.2013 г.,             тыс. руб.</t>
  </si>
  <si>
    <t>Темп роста                         8 мес. 2013 г. /                                                                                                       8 мес. 2012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</si>
</sst>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0"/>
  <sheetViews>
    <sheetView tabSelected="1" zoomScale="75" zoomScaleNormal="75" workbookViewId="0" topLeftCell="A3">
      <selection activeCell="J11" sqref="J11"/>
    </sheetView>
  </sheetViews>
  <sheetFormatPr defaultColWidth="9.00390625" defaultRowHeight="12.75"/>
  <cols>
    <col min="1" max="1" width="41.25390625" style="0" customWidth="1"/>
    <col min="2" max="2" width="12.875" style="0" customWidth="1"/>
    <col min="3" max="3" width="13.25390625" style="0" hidden="1" customWidth="1"/>
    <col min="4" max="4" width="14.25390625" style="0" customWidth="1"/>
    <col min="5" max="5" width="14.87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29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24</v>
      </c>
      <c r="B5" s="7" t="s">
        <v>14</v>
      </c>
      <c r="C5" s="6" t="s">
        <v>30</v>
      </c>
      <c r="D5" s="6" t="s">
        <v>31</v>
      </c>
      <c r="E5" s="24" t="s">
        <v>32</v>
      </c>
      <c r="F5" s="24" t="s">
        <v>25</v>
      </c>
    </row>
    <row r="6" spans="1:6" s="4" customFormat="1" ht="15.75">
      <c r="A6" s="19" t="s">
        <v>0</v>
      </c>
      <c r="B6" s="20">
        <f>SUM(B7:B12)</f>
        <v>216689</v>
      </c>
      <c r="C6" s="20">
        <f>SUM(C7:C12)</f>
        <v>123802.43999999999</v>
      </c>
      <c r="D6" s="20">
        <f>SUM(D7:D12)</f>
        <v>153238.58</v>
      </c>
      <c r="E6" s="21">
        <f>D6/C6*100</f>
        <v>123.7767042394318</v>
      </c>
      <c r="F6" s="21">
        <f aca="true" t="shared" si="0" ref="F6:F17">D6/B6*100</f>
        <v>70.71820904614447</v>
      </c>
    </row>
    <row r="7" spans="1:6" s="5" customFormat="1" ht="15.75">
      <c r="A7" s="9" t="s">
        <v>1</v>
      </c>
      <c r="B7" s="14">
        <v>248</v>
      </c>
      <c r="C7" s="14">
        <v>230.09</v>
      </c>
      <c r="D7" s="15">
        <v>317.29</v>
      </c>
      <c r="E7" s="25">
        <f>D7/C7*100</f>
        <v>137.8982137424486</v>
      </c>
      <c r="F7" s="25">
        <f t="shared" si="0"/>
        <v>127.93951612903227</v>
      </c>
    </row>
    <row r="8" spans="1:6" s="5" customFormat="1" ht="15.75" customHeight="1">
      <c r="A8" s="9" t="s">
        <v>2</v>
      </c>
      <c r="B8" s="14">
        <v>183963</v>
      </c>
      <c r="C8" s="14">
        <v>97478.98</v>
      </c>
      <c r="D8" s="15">
        <v>132260.37</v>
      </c>
      <c r="E8" s="25">
        <f aca="true" t="shared" si="1" ref="E8:E30">D8/C8*100</f>
        <v>135.6809129516948</v>
      </c>
      <c r="F8" s="25">
        <f t="shared" si="0"/>
        <v>71.89509303501247</v>
      </c>
    </row>
    <row r="9" spans="1:6" s="5" customFormat="1" ht="15.75">
      <c r="A9" s="9" t="s">
        <v>16</v>
      </c>
      <c r="B9" s="14">
        <v>26293</v>
      </c>
      <c r="C9" s="14">
        <v>17290.12</v>
      </c>
      <c r="D9" s="15">
        <v>15064.97</v>
      </c>
      <c r="E9" s="25">
        <f t="shared" si="1"/>
        <v>87.13051152912762</v>
      </c>
      <c r="F9" s="25">
        <f t="shared" si="0"/>
        <v>57.29650477313353</v>
      </c>
    </row>
    <row r="10" spans="1:6" s="5" customFormat="1" ht="19.5" customHeight="1">
      <c r="A10" s="9" t="s">
        <v>3</v>
      </c>
      <c r="B10" s="14">
        <v>4079</v>
      </c>
      <c r="C10" s="14">
        <v>7198.88</v>
      </c>
      <c r="D10" s="15">
        <v>4250.94</v>
      </c>
      <c r="E10" s="25">
        <f t="shared" si="1"/>
        <v>59.05001889182762</v>
      </c>
      <c r="F10" s="25">
        <f t="shared" si="0"/>
        <v>104.21524883549888</v>
      </c>
    </row>
    <row r="11" spans="1:6" s="5" customFormat="1" ht="15.75">
      <c r="A11" s="10" t="s">
        <v>18</v>
      </c>
      <c r="B11" s="15">
        <v>2106</v>
      </c>
      <c r="C11" s="15">
        <v>1604.37</v>
      </c>
      <c r="D11" s="15">
        <v>1493.15</v>
      </c>
      <c r="E11" s="25">
        <f t="shared" si="1"/>
        <v>93.06768388837988</v>
      </c>
      <c r="F11" s="25">
        <f t="shared" si="0"/>
        <v>70.89981006647675</v>
      </c>
    </row>
    <row r="12" spans="1:6" s="5" customFormat="1" ht="30.75" customHeight="1">
      <c r="A12" s="9" t="s">
        <v>11</v>
      </c>
      <c r="B12" s="15"/>
      <c r="C12" s="15"/>
      <c r="D12" s="15">
        <v>-148.14</v>
      </c>
      <c r="E12" s="25" t="s">
        <v>23</v>
      </c>
      <c r="F12" s="25" t="s">
        <v>23</v>
      </c>
    </row>
    <row r="13" spans="1:6" s="4" customFormat="1" ht="18.75" customHeight="1">
      <c r="A13" s="22" t="s">
        <v>4</v>
      </c>
      <c r="B13" s="20">
        <f>SUM(B14:B25)</f>
        <v>26235</v>
      </c>
      <c r="C13" s="20">
        <f>SUM(C14:C25)</f>
        <v>21158.620000000003</v>
      </c>
      <c r="D13" s="20">
        <f>SUM(D14:D25)</f>
        <v>18047.52</v>
      </c>
      <c r="E13" s="21">
        <f t="shared" si="1"/>
        <v>85.29630004225227</v>
      </c>
      <c r="F13" s="21">
        <f t="shared" si="0"/>
        <v>68.7917667238422</v>
      </c>
    </row>
    <row r="14" spans="1:6" s="4" customFormat="1" ht="18" customHeight="1">
      <c r="A14" s="9" t="s">
        <v>21</v>
      </c>
      <c r="B14" s="15">
        <v>12</v>
      </c>
      <c r="C14" s="15">
        <v>12.5</v>
      </c>
      <c r="D14" s="15">
        <v>6.17</v>
      </c>
      <c r="E14" s="25">
        <f t="shared" si="1"/>
        <v>49.36</v>
      </c>
      <c r="F14" s="25">
        <f t="shared" si="0"/>
        <v>51.416666666666664</v>
      </c>
    </row>
    <row r="15" spans="1:6" s="5" customFormat="1" ht="15.75">
      <c r="A15" s="9" t="s">
        <v>19</v>
      </c>
      <c r="B15" s="15">
        <v>10844</v>
      </c>
      <c r="C15" s="15">
        <v>6400.72</v>
      </c>
      <c r="D15" s="15">
        <v>7089.24</v>
      </c>
      <c r="E15" s="25">
        <f t="shared" si="1"/>
        <v>110.7569148470797</v>
      </c>
      <c r="F15" s="25">
        <f t="shared" si="0"/>
        <v>65.37476945776466</v>
      </c>
    </row>
    <row r="16" spans="1:6" s="5" customFormat="1" ht="21" customHeight="1">
      <c r="A16" s="9" t="s">
        <v>5</v>
      </c>
      <c r="B16" s="14">
        <v>3783</v>
      </c>
      <c r="C16" s="14">
        <v>2759.74</v>
      </c>
      <c r="D16" s="15">
        <v>2552.88</v>
      </c>
      <c r="E16" s="25">
        <f t="shared" si="1"/>
        <v>92.50436635335214</v>
      </c>
      <c r="F16" s="25">
        <f t="shared" si="0"/>
        <v>67.48295003965107</v>
      </c>
    </row>
    <row r="17" spans="1:6" s="5" customFormat="1" ht="48" customHeight="1">
      <c r="A17" s="11" t="s">
        <v>20</v>
      </c>
      <c r="B17" s="16">
        <v>3000</v>
      </c>
      <c r="C17" s="16">
        <v>2120</v>
      </c>
      <c r="D17" s="15">
        <v>2256.33</v>
      </c>
      <c r="E17" s="25">
        <f t="shared" si="1"/>
        <v>106.43066037735849</v>
      </c>
      <c r="F17" s="25">
        <f t="shared" si="0"/>
        <v>75.211</v>
      </c>
    </row>
    <row r="18" spans="1:6" s="5" customFormat="1" ht="33.75" customHeight="1">
      <c r="A18" s="12" t="s">
        <v>22</v>
      </c>
      <c r="B18" s="16"/>
      <c r="C18" s="16">
        <v>3.23</v>
      </c>
      <c r="D18" s="15"/>
      <c r="E18" s="25">
        <f t="shared" si="1"/>
        <v>0</v>
      </c>
      <c r="F18" s="25" t="s">
        <v>23</v>
      </c>
    </row>
    <row r="19" spans="1:6" s="5" customFormat="1" ht="30">
      <c r="A19" s="11" t="s">
        <v>6</v>
      </c>
      <c r="B19" s="16">
        <v>2267</v>
      </c>
      <c r="C19" s="16">
        <v>1544</v>
      </c>
      <c r="D19" s="17">
        <v>1508.66</v>
      </c>
      <c r="E19" s="25">
        <f t="shared" si="1"/>
        <v>97.71113989637307</v>
      </c>
      <c r="F19" s="25">
        <f aca="true" t="shared" si="2" ref="F19:F30">D19/B19*100</f>
        <v>66.54874283193648</v>
      </c>
    </row>
    <row r="20" spans="1:6" s="5" customFormat="1" ht="45.75" customHeight="1">
      <c r="A20" s="9" t="s">
        <v>28</v>
      </c>
      <c r="B20" s="15">
        <v>252</v>
      </c>
      <c r="C20" s="15">
        <v>2319.93</v>
      </c>
      <c r="D20" s="17">
        <v>356.34</v>
      </c>
      <c r="E20" s="25">
        <f t="shared" si="1"/>
        <v>15.359946205273435</v>
      </c>
      <c r="F20" s="25">
        <f t="shared" si="2"/>
        <v>141.4047619047619</v>
      </c>
    </row>
    <row r="21" spans="1:6" s="5" customFormat="1" ht="15.75">
      <c r="A21" s="11" t="s">
        <v>17</v>
      </c>
      <c r="B21" s="15"/>
      <c r="C21" s="15">
        <v>1047.95</v>
      </c>
      <c r="D21" s="17"/>
      <c r="E21" s="25">
        <f t="shared" si="1"/>
        <v>0</v>
      </c>
      <c r="F21" s="25" t="s">
        <v>23</v>
      </c>
    </row>
    <row r="22" spans="1:6" s="5" customFormat="1" ht="30">
      <c r="A22" s="12" t="s">
        <v>12</v>
      </c>
      <c r="B22" s="15">
        <v>850</v>
      </c>
      <c r="C22" s="15">
        <v>3202.22</v>
      </c>
      <c r="D22" s="17">
        <v>1003.73</v>
      </c>
      <c r="E22" s="25">
        <f t="shared" si="1"/>
        <v>31.34481703318323</v>
      </c>
      <c r="F22" s="25">
        <f t="shared" si="2"/>
        <v>118.08588235294117</v>
      </c>
    </row>
    <row r="23" spans="1:6" s="5" customFormat="1" ht="30">
      <c r="A23" s="11" t="s">
        <v>15</v>
      </c>
      <c r="B23" s="16">
        <v>5227</v>
      </c>
      <c r="C23" s="16">
        <v>3840.84</v>
      </c>
      <c r="D23" s="16">
        <v>3257.81</v>
      </c>
      <c r="E23" s="25">
        <f t="shared" si="1"/>
        <v>84.82024765415899</v>
      </c>
      <c r="F23" s="25">
        <f t="shared" si="2"/>
        <v>62.32657356035966</v>
      </c>
    </row>
    <row r="24" spans="1:6" s="5" customFormat="1" ht="15.75">
      <c r="A24" s="9" t="s">
        <v>7</v>
      </c>
      <c r="B24" s="14"/>
      <c r="C24" s="14"/>
      <c r="D24" s="16">
        <v>10.72</v>
      </c>
      <c r="E24" s="25" t="s">
        <v>23</v>
      </c>
      <c r="F24" s="25" t="s">
        <v>23</v>
      </c>
    </row>
    <row r="25" spans="1:6" s="5" customFormat="1" ht="15.75">
      <c r="A25" s="13" t="s">
        <v>13</v>
      </c>
      <c r="B25" s="18"/>
      <c r="C25" s="18">
        <v>-2092.51</v>
      </c>
      <c r="D25" s="16">
        <v>5.64</v>
      </c>
      <c r="E25" s="25">
        <f t="shared" si="1"/>
        <v>-0.2695327620895479</v>
      </c>
      <c r="F25" s="25" t="s">
        <v>23</v>
      </c>
    </row>
    <row r="26" spans="1:6" s="4" customFormat="1" ht="31.5">
      <c r="A26" s="19" t="s">
        <v>8</v>
      </c>
      <c r="B26" s="20">
        <f>B6+B13</f>
        <v>242924</v>
      </c>
      <c r="C26" s="20">
        <f>C6+C13</f>
        <v>144961.06</v>
      </c>
      <c r="D26" s="20">
        <f>D6+D13</f>
        <v>171286.09999999998</v>
      </c>
      <c r="E26" s="21">
        <f t="shared" si="1"/>
        <v>118.16007691996732</v>
      </c>
      <c r="F26" s="21">
        <f t="shared" si="2"/>
        <v>70.51015955607514</v>
      </c>
    </row>
    <row r="27" spans="1:6" s="5" customFormat="1" ht="18.75" customHeight="1" hidden="1">
      <c r="A27" s="11" t="s">
        <v>10</v>
      </c>
      <c r="B27" s="16"/>
      <c r="C27" s="16"/>
      <c r="D27" s="15"/>
      <c r="E27" s="25" t="e">
        <f t="shared" si="1"/>
        <v>#DIV/0!</v>
      </c>
      <c r="F27" s="25" t="e">
        <f t="shared" si="2"/>
        <v>#DIV/0!</v>
      </c>
    </row>
    <row r="28" spans="1:6" s="5" customFormat="1" ht="18.75" customHeight="1" hidden="1">
      <c r="A28" s="19" t="s">
        <v>9</v>
      </c>
      <c r="B28" s="20">
        <f>B26+B27</f>
        <v>242924</v>
      </c>
      <c r="C28" s="20">
        <f>C26+C27</f>
        <v>144961.06</v>
      </c>
      <c r="D28" s="20">
        <f>D26+D27</f>
        <v>171286.09999999998</v>
      </c>
      <c r="E28" s="21">
        <f t="shared" si="1"/>
        <v>118.16007691996732</v>
      </c>
      <c r="F28" s="21">
        <f t="shared" si="2"/>
        <v>70.51015955607514</v>
      </c>
    </row>
    <row r="29" spans="1:6" s="5" customFormat="1" ht="15.75">
      <c r="A29" s="9" t="s">
        <v>27</v>
      </c>
      <c r="B29" s="14">
        <v>457965.7</v>
      </c>
      <c r="C29" s="14">
        <v>358766.99</v>
      </c>
      <c r="D29" s="14">
        <v>253430.98</v>
      </c>
      <c r="E29" s="25">
        <f t="shared" si="1"/>
        <v>70.63943647658331</v>
      </c>
      <c r="F29" s="25">
        <f t="shared" si="2"/>
        <v>55.33841944931683</v>
      </c>
    </row>
    <row r="30" spans="1:6" s="4" customFormat="1" ht="22.5" customHeight="1">
      <c r="A30" s="19" t="s">
        <v>26</v>
      </c>
      <c r="B30" s="23">
        <f>B28+B29</f>
        <v>700889.7</v>
      </c>
      <c r="C30" s="23">
        <f>C28+C29</f>
        <v>503728.05</v>
      </c>
      <c r="D30" s="23">
        <f>D28+D29</f>
        <v>424717.07999999996</v>
      </c>
      <c r="E30" s="21">
        <f t="shared" si="1"/>
        <v>84.31475674225408</v>
      </c>
      <c r="F30" s="21">
        <f t="shared" si="2"/>
        <v>60.5968499751102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2013-08-12T07:17:21Z</cp:lastPrinted>
  <dcterms:created xsi:type="dcterms:W3CDTF">2005-02-16T06:07:42Z</dcterms:created>
  <dcterms:modified xsi:type="dcterms:W3CDTF">2013-09-12T14:20:46Z</dcterms:modified>
  <cp:category/>
  <cp:version/>
  <cp:contentType/>
  <cp:contentStatus/>
</cp:coreProperties>
</file>