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июль 2013" sheetId="1" r:id="rId1"/>
  </sheets>
  <definedNames>
    <definedName name="Z_0685EC7E_7A25_4CAF_AA55_3907CF6953A6_.wvu.Cols" localSheetId="0" hidden="1">'Доходы июль 2013'!#REF!</definedName>
    <definedName name="Z_0685EC7E_7A25_4CAF_AA55_3907CF6953A6_.wvu.PrintArea" localSheetId="0" hidden="1">'Доходы июль 2013'!$A$1:$F$30</definedName>
    <definedName name="Z_0685EC7E_7A25_4CAF_AA55_3907CF6953A6_.wvu.PrintTitles" localSheetId="0" hidden="1">'Доходы июль 2013'!$5:$5</definedName>
    <definedName name="Z_0685EC7E_7A25_4CAF_AA55_3907CF6953A6_.wvu.Rows" localSheetId="0" hidden="1">'Доходы июль 2013'!$1:$2,'Доходы июль 2013'!#REF!,'Доходы июль 2013'!$14:$14,'Доходы июль 2013'!#REF!,'Доходы июль 2013'!#REF!,'Доходы июль 2013'!#REF!,'Доходы июль 2013'!#REF!,'Доходы июль 2013'!#REF!</definedName>
    <definedName name="_xlnm.Print_Titles" localSheetId="0">'Доходы июль 2013'!$5:$5</definedName>
    <definedName name="_xlnm.Print_Area" localSheetId="0">'Доходы июль 2013'!$A$1:$F$30</definedName>
  </definedNames>
  <calcPr fullCalcOnLoad="1"/>
</workbook>
</file>

<file path=xl/sharedStrings.xml><?xml version="1.0" encoding="utf-8"?>
<sst xmlns="http://schemas.openxmlformats.org/spreadsheetml/2006/main" count="42" uniqueCount="33">
  <si>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</si>
  <si>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</si>
  <si>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</si>
  <si>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</si>
  <si>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</si>
  <si>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</si>
  <si>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</si>
  <si>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</si>
  <si>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</si>
  <si>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</si>
  <si>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</si>
  <si>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</si>
  <si>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</si>
  <si>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</si>
  <si>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</si>
  <si>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</si>
  <si>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</si>
  <si>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</si>
  <si>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</si>
  <si>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</si>
  <si>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</si>
  <si>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</si>
  <si>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</si>
  <si>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</si>
  <si>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</si>
  <si>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</si>
  <si>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</si>
  <si>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</si>
  <si>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Исполнение бюджета муниципального образования Приморско-Ахтарского района            по доходам на 01.08.2013 г.</t>
  </si>
  <si>
    <t>Факт на 01.08.2013 г.,             тыс. руб.</t>
  </si>
  <si>
    <t>Темп роста                         7 мес. 2013 г. /                                                                                                       7 мес. 2012 г., %</t>
  </si>
  <si>
    <t>Факт на 01.08.2012г.,             тыс. руб.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</si>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</sst>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0"/>
  <sheetViews>
    <sheetView tabSelected="1" zoomScale="75" zoomScaleNormal="75" workbookViewId="0" topLeftCell="A3">
      <selection activeCell="C4" sqref="C1:C16384"/>
    </sheetView>
  </sheetViews>
  <sheetFormatPr defaultColWidth="9.00390625" defaultRowHeight="12.75"/>
  <cols>
    <col min="1" max="1" width="41.253906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28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24</v>
      </c>
      <c r="B5" s="7" t="s">
        <v>14</v>
      </c>
      <c r="C5" s="6" t="s">
        <v>31</v>
      </c>
      <c r="D5" s="6" t="s">
        <v>29</v>
      </c>
      <c r="E5" s="24" t="s">
        <v>30</v>
      </c>
      <c r="F5" s="24" t="s">
        <v>25</v>
      </c>
    </row>
    <row r="6" spans="1:6" s="4" customFormat="1" ht="15.75">
      <c r="A6" s="19" t="s">
        <v>0</v>
      </c>
      <c r="B6" s="20">
        <f>SUM(B7:B12)</f>
        <v>212826</v>
      </c>
      <c r="C6" s="20">
        <f>SUM(C7:C12)</f>
        <v>109204.41</v>
      </c>
      <c r="D6" s="20">
        <f>SUM(D7:D12)</f>
        <v>134557.52</v>
      </c>
      <c r="E6" s="21">
        <f>D6/C6*100</f>
        <v>123.21619612248259</v>
      </c>
      <c r="F6" s="21">
        <f aca="true" t="shared" si="0" ref="F6:F17">D6/B6*100</f>
        <v>63.22419253286722</v>
      </c>
    </row>
    <row r="7" spans="1:6" s="5" customFormat="1" ht="15.75">
      <c r="A7" s="9" t="s">
        <v>1</v>
      </c>
      <c r="B7" s="14">
        <v>248</v>
      </c>
      <c r="C7" s="14">
        <v>257.72</v>
      </c>
      <c r="D7" s="15">
        <v>272</v>
      </c>
      <c r="E7" s="25">
        <f>D7/C7*100</f>
        <v>105.5408970976253</v>
      </c>
      <c r="F7" s="25">
        <f t="shared" si="0"/>
        <v>109.6774193548387</v>
      </c>
    </row>
    <row r="8" spans="1:6" s="5" customFormat="1" ht="15.75" customHeight="1">
      <c r="A8" s="9" t="s">
        <v>2</v>
      </c>
      <c r="B8" s="14">
        <v>177752</v>
      </c>
      <c r="C8" s="14">
        <v>84019.41</v>
      </c>
      <c r="D8" s="15">
        <v>114595.03</v>
      </c>
      <c r="E8" s="25">
        <f aca="true" t="shared" si="1" ref="E8:E30">D8/C8*100</f>
        <v>136.39113866664857</v>
      </c>
      <c r="F8" s="25">
        <f t="shared" si="0"/>
        <v>64.46905238759621</v>
      </c>
    </row>
    <row r="9" spans="1:6" s="5" customFormat="1" ht="15.75">
      <c r="A9" s="9" t="s">
        <v>16</v>
      </c>
      <c r="B9" s="14">
        <v>26293</v>
      </c>
      <c r="C9" s="14">
        <v>16304.33</v>
      </c>
      <c r="D9" s="15">
        <v>14467.47</v>
      </c>
      <c r="E9" s="25">
        <f t="shared" si="1"/>
        <v>88.73391301574489</v>
      </c>
      <c r="F9" s="25">
        <f t="shared" si="0"/>
        <v>55.024036815882546</v>
      </c>
    </row>
    <row r="10" spans="1:6" s="5" customFormat="1" ht="19.5" customHeight="1">
      <c r="A10" s="9" t="s">
        <v>3</v>
      </c>
      <c r="B10" s="14">
        <v>6427</v>
      </c>
      <c r="C10" s="14">
        <v>7190.5</v>
      </c>
      <c r="D10" s="15">
        <v>4104.78</v>
      </c>
      <c r="E10" s="25">
        <f t="shared" si="1"/>
        <v>57.08615534385647</v>
      </c>
      <c r="F10" s="25">
        <f t="shared" si="0"/>
        <v>63.867745448887504</v>
      </c>
    </row>
    <row r="11" spans="1:6" s="5" customFormat="1" ht="15.75">
      <c r="A11" s="10" t="s">
        <v>18</v>
      </c>
      <c r="B11" s="15">
        <v>2106</v>
      </c>
      <c r="C11" s="15">
        <v>1432.45</v>
      </c>
      <c r="D11" s="15">
        <v>1266.38</v>
      </c>
      <c r="E11" s="25">
        <f t="shared" si="1"/>
        <v>88.40657614576426</v>
      </c>
      <c r="F11" s="25">
        <f t="shared" si="0"/>
        <v>60.132003798670475</v>
      </c>
    </row>
    <row r="12" spans="1:6" s="5" customFormat="1" ht="30.75" customHeight="1">
      <c r="A12" s="9" t="s">
        <v>11</v>
      </c>
      <c r="B12" s="15"/>
      <c r="C12" s="15"/>
      <c r="D12" s="15">
        <v>-148.14</v>
      </c>
      <c r="E12" s="25" t="s">
        <v>23</v>
      </c>
      <c r="F12" s="25" t="s">
        <v>23</v>
      </c>
    </row>
    <row r="13" spans="1:6" s="4" customFormat="1" ht="18.75" customHeight="1">
      <c r="A13" s="22" t="s">
        <v>4</v>
      </c>
      <c r="B13" s="20">
        <f>SUM(B14:B25)</f>
        <v>26850</v>
      </c>
      <c r="C13" s="20">
        <f>SUM(C14:C25)</f>
        <v>19232.73</v>
      </c>
      <c r="D13" s="20">
        <f>SUM(D14:D25)</f>
        <v>15668.220000000001</v>
      </c>
      <c r="E13" s="21">
        <f t="shared" si="1"/>
        <v>81.46643768201395</v>
      </c>
      <c r="F13" s="21">
        <f t="shared" si="0"/>
        <v>58.35463687150838</v>
      </c>
    </row>
    <row r="14" spans="1:6" s="4" customFormat="1" ht="18" customHeight="1">
      <c r="A14" s="9" t="s">
        <v>21</v>
      </c>
      <c r="B14" s="15">
        <v>12</v>
      </c>
      <c r="C14" s="15"/>
      <c r="D14" s="15"/>
      <c r="E14" s="25" t="s">
        <v>23</v>
      </c>
      <c r="F14" s="25">
        <f t="shared" si="0"/>
        <v>0</v>
      </c>
    </row>
    <row r="15" spans="1:6" s="5" customFormat="1" ht="15.75">
      <c r="A15" s="9" t="s">
        <v>19</v>
      </c>
      <c r="B15" s="15">
        <v>10844</v>
      </c>
      <c r="C15" s="15">
        <v>5794.37</v>
      </c>
      <c r="D15" s="15">
        <v>5941.58</v>
      </c>
      <c r="E15" s="25">
        <f t="shared" si="1"/>
        <v>102.54056955285907</v>
      </c>
      <c r="F15" s="25">
        <f t="shared" si="0"/>
        <v>54.79140538546662</v>
      </c>
    </row>
    <row r="16" spans="1:6" s="5" customFormat="1" ht="21" customHeight="1">
      <c r="A16" s="9" t="s">
        <v>5</v>
      </c>
      <c r="B16" s="14">
        <v>4125</v>
      </c>
      <c r="C16" s="14">
        <v>2413.92</v>
      </c>
      <c r="D16" s="15">
        <v>2222.49</v>
      </c>
      <c r="E16" s="25">
        <f t="shared" si="1"/>
        <v>92.06974547623781</v>
      </c>
      <c r="F16" s="25">
        <f t="shared" si="0"/>
        <v>53.878545454545446</v>
      </c>
    </row>
    <row r="17" spans="1:6" s="5" customFormat="1" ht="48" customHeight="1">
      <c r="A17" s="11" t="s">
        <v>20</v>
      </c>
      <c r="B17" s="16">
        <v>3000</v>
      </c>
      <c r="C17" s="16">
        <v>1890</v>
      </c>
      <c r="D17" s="15">
        <v>2016.33</v>
      </c>
      <c r="E17" s="25">
        <f t="shared" si="1"/>
        <v>106.68412698412698</v>
      </c>
      <c r="F17" s="25">
        <f t="shared" si="0"/>
        <v>67.211</v>
      </c>
    </row>
    <row r="18" spans="1:6" s="5" customFormat="1" ht="33.75" customHeight="1">
      <c r="A18" s="12" t="s">
        <v>22</v>
      </c>
      <c r="B18" s="16"/>
      <c r="C18" s="16">
        <v>3.23</v>
      </c>
      <c r="D18" s="15"/>
      <c r="E18" s="25">
        <f t="shared" si="1"/>
        <v>0</v>
      </c>
      <c r="F18" s="25" t="s">
        <v>23</v>
      </c>
    </row>
    <row r="19" spans="1:6" s="5" customFormat="1" ht="30">
      <c r="A19" s="11" t="s">
        <v>6</v>
      </c>
      <c r="B19" s="16">
        <v>2267</v>
      </c>
      <c r="C19" s="16">
        <v>1457.57</v>
      </c>
      <c r="D19" s="17">
        <v>1443.12</v>
      </c>
      <c r="E19" s="25">
        <f t="shared" si="1"/>
        <v>99.00862394258938</v>
      </c>
      <c r="F19" s="25">
        <f aca="true" t="shared" si="2" ref="F19:F30">D19/B19*100</f>
        <v>63.657697397441545</v>
      </c>
    </row>
    <row r="20" spans="1:6" s="5" customFormat="1" ht="45.75" customHeight="1">
      <c r="A20" s="9" t="s">
        <v>32</v>
      </c>
      <c r="B20" s="15"/>
      <c r="C20" s="15">
        <v>2306.94</v>
      </c>
      <c r="D20" s="17">
        <v>284.46</v>
      </c>
      <c r="E20" s="25">
        <f t="shared" si="1"/>
        <v>12.330619782048947</v>
      </c>
      <c r="F20" s="25" t="s">
        <v>23</v>
      </c>
    </row>
    <row r="21" spans="1:6" s="5" customFormat="1" ht="15.75">
      <c r="A21" s="11" t="s">
        <v>17</v>
      </c>
      <c r="B21" s="15"/>
      <c r="C21" s="15">
        <v>1047.95</v>
      </c>
      <c r="D21" s="17"/>
      <c r="E21" s="25">
        <f t="shared" si="1"/>
        <v>0</v>
      </c>
      <c r="F21" s="25" t="s">
        <v>23</v>
      </c>
    </row>
    <row r="22" spans="1:6" s="5" customFormat="1" ht="30">
      <c r="A22" s="12" t="s">
        <v>12</v>
      </c>
      <c r="B22" s="15"/>
      <c r="C22" s="15">
        <v>3077.18</v>
      </c>
      <c r="D22" s="17">
        <v>890.79</v>
      </c>
      <c r="E22" s="25">
        <f t="shared" si="1"/>
        <v>28.94825782047199</v>
      </c>
      <c r="F22" s="25" t="s">
        <v>23</v>
      </c>
    </row>
    <row r="23" spans="1:6" s="5" customFormat="1" ht="30">
      <c r="A23" s="11" t="s">
        <v>15</v>
      </c>
      <c r="B23" s="16">
        <v>6602</v>
      </c>
      <c r="C23" s="16">
        <v>3334.48</v>
      </c>
      <c r="D23" s="16">
        <v>2859.29</v>
      </c>
      <c r="E23" s="25">
        <f t="shared" si="1"/>
        <v>85.7492022744176</v>
      </c>
      <c r="F23" s="25">
        <f t="shared" si="2"/>
        <v>43.309451681308694</v>
      </c>
    </row>
    <row r="24" spans="1:6" s="5" customFormat="1" ht="15.75">
      <c r="A24" s="9" t="s">
        <v>7</v>
      </c>
      <c r="B24" s="14"/>
      <c r="C24" s="14"/>
      <c r="D24" s="16">
        <v>4.52</v>
      </c>
      <c r="E24" s="25" t="s">
        <v>23</v>
      </c>
      <c r="F24" s="25" t="s">
        <v>23</v>
      </c>
    </row>
    <row r="25" spans="1:6" s="5" customFormat="1" ht="15.75">
      <c r="A25" s="13" t="s">
        <v>13</v>
      </c>
      <c r="B25" s="18"/>
      <c r="C25" s="18">
        <v>-2092.91</v>
      </c>
      <c r="D25" s="16">
        <v>5.64</v>
      </c>
      <c r="E25" s="25">
        <f t="shared" si="1"/>
        <v>-0.26948124859645184</v>
      </c>
      <c r="F25" s="25" t="s">
        <v>23</v>
      </c>
    </row>
    <row r="26" spans="1:6" s="4" customFormat="1" ht="31.5">
      <c r="A26" s="19" t="s">
        <v>8</v>
      </c>
      <c r="B26" s="20">
        <f>B6+B13</f>
        <v>239676</v>
      </c>
      <c r="C26" s="20">
        <f>C6+C13</f>
        <v>128437.14</v>
      </c>
      <c r="D26" s="20">
        <f>D6+D13</f>
        <v>150225.74</v>
      </c>
      <c r="E26" s="21">
        <f t="shared" si="1"/>
        <v>116.96440764719614</v>
      </c>
      <c r="F26" s="21">
        <f t="shared" si="2"/>
        <v>62.67867454396768</v>
      </c>
    </row>
    <row r="27" spans="1:6" s="5" customFormat="1" ht="18.75" customHeight="1" hidden="1">
      <c r="A27" s="11" t="s">
        <v>10</v>
      </c>
      <c r="B27" s="16"/>
      <c r="C27" s="16"/>
      <c r="D27" s="15"/>
      <c r="E27" s="25" t="e">
        <f t="shared" si="1"/>
        <v>#DIV/0!</v>
      </c>
      <c r="F27" s="25" t="e">
        <f t="shared" si="2"/>
        <v>#DIV/0!</v>
      </c>
    </row>
    <row r="28" spans="1:6" s="5" customFormat="1" ht="18.75" customHeight="1" hidden="1">
      <c r="A28" s="19" t="s">
        <v>9</v>
      </c>
      <c r="B28" s="20">
        <f>B26+B27</f>
        <v>239676</v>
      </c>
      <c r="C28" s="20">
        <f>C26+C27</f>
        <v>128437.14</v>
      </c>
      <c r="D28" s="20">
        <f>D26+D27</f>
        <v>150225.74</v>
      </c>
      <c r="E28" s="21">
        <f t="shared" si="1"/>
        <v>116.96440764719614</v>
      </c>
      <c r="F28" s="21">
        <f t="shared" si="2"/>
        <v>62.67867454396768</v>
      </c>
    </row>
    <row r="29" spans="1:6" s="5" customFormat="1" ht="15.75">
      <c r="A29" s="9" t="s">
        <v>27</v>
      </c>
      <c r="B29" s="14">
        <v>456645.7</v>
      </c>
      <c r="C29" s="14">
        <v>321178.97</v>
      </c>
      <c r="D29" s="14">
        <v>227225.74</v>
      </c>
      <c r="E29" s="25">
        <f t="shared" si="1"/>
        <v>70.74739046582035</v>
      </c>
      <c r="F29" s="25">
        <f t="shared" si="2"/>
        <v>49.75974590366229</v>
      </c>
    </row>
    <row r="30" spans="1:6" s="4" customFormat="1" ht="22.5" customHeight="1">
      <c r="A30" s="19" t="s">
        <v>26</v>
      </c>
      <c r="B30" s="23">
        <f>B28+B29</f>
        <v>696321.7</v>
      </c>
      <c r="C30" s="23">
        <f>C28+C29</f>
        <v>449616.11</v>
      </c>
      <c r="D30" s="23">
        <f>D28+D29</f>
        <v>377451.48</v>
      </c>
      <c r="E30" s="21">
        <f t="shared" si="1"/>
        <v>83.94972324279038</v>
      </c>
      <c r="F30" s="21">
        <f t="shared" si="2"/>
        <v>54.206479562535534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2013-08-13T09:46:00Z</dcterms:modified>
  <cp:category/>
  <cp:version/>
  <cp:contentType/>
  <cp:contentStatus/>
</cp:coreProperties>
</file>