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1340" windowHeight="6570" tabRatio="918" activeTab="0"/>
  </bookViews>
  <sheets>
    <sheet name="Доходы февраль 2014" sheetId="1" r:id="rId1"/>
  </sheets>
  <definedNames>
    <definedName name="Z_0685EC7E_7A25_4CAF_AA55_3907CF6953A6_.wvu.Cols" localSheetId="0" hidden="1">'Доходы февраль 2014'!#REF!</definedName>
    <definedName name="Z_0685EC7E_7A25_4CAF_AA55_3907CF6953A6_.wvu.PrintArea" localSheetId="0" hidden="1">'Доходы февраль 2014'!$A$1:$F$34</definedName>
    <definedName name="Z_0685EC7E_7A25_4CAF_AA55_3907CF6953A6_.wvu.PrintTitles" localSheetId="0" hidden="1">'Доходы февраль 2014'!$5:$5</definedName>
    <definedName name="Z_0685EC7E_7A25_4CAF_AA55_3907CF6953A6_.wvu.Rows" localSheetId="0" hidden="1">'Доходы февраль 2014'!$1:$2,'Доходы февраль 2014'!#REF!,'Доходы февраль 2014'!$18:$18,'Доходы февраль 2014'!#REF!,'Доходы февраль 2014'!#REF!,'Доходы февраль 2014'!#REF!,'Доходы февраль 2014'!#REF!,'Доходы февраль 2014'!#REF!</definedName>
    <definedName name="_xlnm.Print_Titles" localSheetId="0">'Доходы февраль 2014'!$5:$5</definedName>
    <definedName name="_xlnm.Print_Area" localSheetId="0">'Доходы февраль 2014'!$A$1:$F$34</definedName>
  </definedNames>
  <calcPr fullCalcOnLoad="1"/>
</workbook>
</file>

<file path=xl/sharedStrings.xml><?xml version="1.0" encoding="utf-8"?>
<sst xmlns="http://schemas.openxmlformats.org/spreadsheetml/2006/main" count="48" uniqueCount="37">
  <si>
    <t>Налоговые доходы</t>
  </si>
  <si>
    <t>Налог на прибыль</t>
  </si>
  <si>
    <t>Налог на доходы физических лиц</t>
  </si>
  <si>
    <t>Земельный налог</t>
  </si>
  <si>
    <t>Единый сельскохозяйственный налог</t>
  </si>
  <si>
    <t>Неналоговые доходы</t>
  </si>
  <si>
    <t>Доходы от сдачи в аренду имущества</t>
  </si>
  <si>
    <t>Плата за негативное воздействие на окружающую среду</t>
  </si>
  <si>
    <t>Прочие неналоговые доходы</t>
  </si>
  <si>
    <t>Итого налоговые и неналоговые  доходы</t>
  </si>
  <si>
    <t>Всего</t>
  </si>
  <si>
    <t>Прочие безвозмездные поступления</t>
  </si>
  <si>
    <t xml:space="preserve">Задолженность  по отмененным налогам </t>
  </si>
  <si>
    <t>Налог на имущество физических лиц</t>
  </si>
  <si>
    <t>Доходы от продажи земельных участков</t>
  </si>
  <si>
    <t>Невыясненные поступления</t>
  </si>
  <si>
    <t>Штрафы, санкции, возмещение ущерба</t>
  </si>
  <si>
    <t>Единый налог на вмененный доход</t>
  </si>
  <si>
    <t>Доходы от реализации имущества</t>
  </si>
  <si>
    <t>Государственная пошлина</t>
  </si>
  <si>
    <t>Арендная плата за земли</t>
  </si>
  <si>
    <t>Доходы от перечисления части  прибыли муниципальных предприятий</t>
  </si>
  <si>
    <t>Дивиденды по акциям</t>
  </si>
  <si>
    <t xml:space="preserve">Доходы от использования имущества </t>
  </si>
  <si>
    <t>х</t>
  </si>
  <si>
    <t>Наименование доходов</t>
  </si>
  <si>
    <t>ВСЕГО ДОХОДОВ</t>
  </si>
  <si>
    <t xml:space="preserve">Безвозмездные поступления </t>
  </si>
  <si>
    <t>Доходы от оказания платных услуг (работ) и компенсации затрат государства</t>
  </si>
  <si>
    <t>Налог, взимаемый в связи с применением патентной системы налогообложения</t>
  </si>
  <si>
    <t>Бюджетное назначение 2014 г.,                 тыс. руб.</t>
  </si>
  <si>
    <t>Исполнение плана 2014 г., %</t>
  </si>
  <si>
    <t>Доходы от акцизов на нефтепродукты</t>
  </si>
  <si>
    <t>Исполнение консолидированного бюджета Приморско-Ахтарского района по доходам на 01.03.2014 г.</t>
  </si>
  <si>
    <t>Факт на 01.03.2013г.,             тыс. руб.</t>
  </si>
  <si>
    <t>Факт на 01.03.2014 г.,             тыс. руб.</t>
  </si>
  <si>
    <t>Темп роста                         2 мес. 2014 г. /                                                                                                     2 мес. 2013 г., %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</si>
</sst>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&quot;р.&quot;"/>
    <numFmt numFmtId="167" formatCode="0.0%"/>
    <numFmt numFmtId="168" formatCode="000000"/>
    <numFmt numFmtId="169" formatCode="[$-FC19]d\ mmmm\ yyyy\ &quot;г.&quot;"/>
    <numFmt numFmtId="170" formatCode="[$-F800]dddd\,\ mmmm\ dd\,\ yyyy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3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0" borderId="10" xfId="0" applyFont="1" applyFill="1" applyBorder="1" applyAlignment="1">
      <alignment vertical="top" wrapText="1"/>
    </xf>
    <xf numFmtId="2" fontId="8" fillId="0" borderId="10" xfId="0" applyNumberFormat="1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3" fontId="8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vertical="top"/>
    </xf>
    <xf numFmtId="3" fontId="8" fillId="0" borderId="10" xfId="0" applyNumberFormat="1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/>
    </xf>
    <xf numFmtId="3" fontId="8" fillId="0" borderId="11" xfId="0" applyNumberFormat="1" applyFont="1" applyBorder="1" applyAlignment="1">
      <alignment horizontal="right" vertical="top" wrapText="1"/>
    </xf>
    <xf numFmtId="0" fontId="7" fillId="24" borderId="10" xfId="0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/>
    </xf>
    <xf numFmtId="165" fontId="7" fillId="24" borderId="10" xfId="0" applyNumberFormat="1" applyFont="1" applyFill="1" applyBorder="1" applyAlignment="1">
      <alignment horizontal="right" vertical="top" wrapText="1"/>
    </xf>
    <xf numFmtId="0" fontId="7" fillId="24" borderId="10" xfId="0" applyNumberFormat="1" applyFont="1" applyFill="1" applyBorder="1" applyAlignment="1">
      <alignment vertical="top" wrapText="1"/>
    </xf>
    <xf numFmtId="3" fontId="7" fillId="24" borderId="10" xfId="0" applyNumberFormat="1" applyFont="1" applyFill="1" applyBorder="1" applyAlignment="1">
      <alignment horizontal="right" vertical="top" wrapText="1"/>
    </xf>
    <xf numFmtId="3" fontId="9" fillId="22" borderId="10" xfId="0" applyNumberFormat="1" applyFont="1" applyFill="1" applyBorder="1" applyAlignment="1">
      <alignment horizontal="center" vertical="center" wrapText="1"/>
    </xf>
    <xf numFmtId="165" fontId="7" fillId="22" borderId="10" xfId="0" applyNumberFormat="1" applyFont="1" applyFill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3"/>
  <dimension ref="A2:F34"/>
  <sheetViews>
    <sheetView tabSelected="1" zoomScale="75" zoomScaleNormal="75" workbookViewId="0" topLeftCell="A3">
      <selection activeCell="K12" sqref="K12"/>
    </sheetView>
  </sheetViews>
  <sheetFormatPr defaultColWidth="9.00390625" defaultRowHeight="12.75"/>
  <cols>
    <col min="1" max="1" width="42.25390625" style="0" customWidth="1"/>
    <col min="2" max="2" width="12.875" style="0" customWidth="1"/>
    <col min="3" max="3" width="13.25390625" style="0" hidden="1" customWidth="1"/>
    <col min="4" max="4" width="14.625" style="0" customWidth="1"/>
    <col min="5" max="5" width="14.75390625" style="0" customWidth="1"/>
    <col min="6" max="6" width="14.625" style="0" customWidth="1"/>
  </cols>
  <sheetData>
    <row r="1" s="1" customFormat="1" ht="4.5" customHeight="1" hidden="1"/>
    <row r="2" spans="1:6" s="1" customFormat="1" ht="4.5" customHeight="1" hidden="1">
      <c r="A2" s="2"/>
      <c r="B2" s="2"/>
      <c r="C2" s="2"/>
      <c r="D2" s="2"/>
      <c r="E2" s="2"/>
      <c r="F2" s="2"/>
    </row>
    <row r="3" spans="1:6" s="1" customFormat="1" ht="39.75" customHeight="1">
      <c r="A3" s="26" t="s">
        <v>33</v>
      </c>
      <c r="B3" s="26"/>
      <c r="C3" s="26"/>
      <c r="D3" s="26"/>
      <c r="E3" s="26"/>
      <c r="F3" s="26"/>
    </row>
    <row r="4" spans="1:6" s="1" customFormat="1" ht="15" customHeight="1">
      <c r="A4" s="3"/>
      <c r="B4" s="3"/>
      <c r="C4" s="3"/>
      <c r="D4" s="3"/>
      <c r="E4" s="3"/>
      <c r="F4" s="3"/>
    </row>
    <row r="5" spans="1:6" s="1" customFormat="1" ht="87" customHeight="1">
      <c r="A5" s="8" t="s">
        <v>25</v>
      </c>
      <c r="B5" s="7" t="s">
        <v>30</v>
      </c>
      <c r="C5" s="6" t="s">
        <v>34</v>
      </c>
      <c r="D5" s="6" t="s">
        <v>35</v>
      </c>
      <c r="E5" s="24" t="s">
        <v>36</v>
      </c>
      <c r="F5" s="24" t="s">
        <v>31</v>
      </c>
    </row>
    <row r="6" spans="1:6" s="4" customFormat="1" ht="15.75">
      <c r="A6" s="19" t="s">
        <v>0</v>
      </c>
      <c r="B6" s="20">
        <f>SUM(B7:B16)</f>
        <v>368380</v>
      </c>
      <c r="C6" s="20">
        <f>SUM(C7:C16)</f>
        <v>53402.897999999994</v>
      </c>
      <c r="D6" s="20">
        <f>SUM(D7:D16)</f>
        <v>41596.221999999994</v>
      </c>
      <c r="E6" s="21">
        <f>D6/C6*100</f>
        <v>77.89131968081581</v>
      </c>
      <c r="F6" s="21">
        <f aca="true" t="shared" si="0" ref="F6:F21">D6/B6*100</f>
        <v>11.291661327976545</v>
      </c>
    </row>
    <row r="7" spans="1:6" s="5" customFormat="1" ht="15.75">
      <c r="A7" s="9" t="s">
        <v>1</v>
      </c>
      <c r="B7" s="14">
        <v>401</v>
      </c>
      <c r="C7" s="14">
        <v>7.105</v>
      </c>
      <c r="D7" s="15">
        <v>43.028</v>
      </c>
      <c r="E7" s="25">
        <f>D7/C7*100</f>
        <v>605.6016889514426</v>
      </c>
      <c r="F7" s="25">
        <f t="shared" si="0"/>
        <v>10.73017456359102</v>
      </c>
    </row>
    <row r="8" spans="1:6" s="5" customFormat="1" ht="15.75" customHeight="1">
      <c r="A8" s="9" t="s">
        <v>2</v>
      </c>
      <c r="B8" s="14">
        <v>240149</v>
      </c>
      <c r="C8" s="14">
        <v>38143.462</v>
      </c>
      <c r="D8" s="15">
        <v>23289.678</v>
      </c>
      <c r="E8" s="25">
        <f aca="true" t="shared" si="1" ref="E8:E34">D8/C8*100</f>
        <v>61.05811265899251</v>
      </c>
      <c r="F8" s="25">
        <f t="shared" si="0"/>
        <v>9.698011651099941</v>
      </c>
    </row>
    <row r="9" spans="1:6" s="5" customFormat="1" ht="15.75" customHeight="1">
      <c r="A9" s="9" t="s">
        <v>32</v>
      </c>
      <c r="B9" s="14">
        <v>23013</v>
      </c>
      <c r="C9" s="14"/>
      <c r="D9" s="15">
        <v>3568.048</v>
      </c>
      <c r="E9" s="25" t="s">
        <v>24</v>
      </c>
      <c r="F9" s="25">
        <f t="shared" si="0"/>
        <v>15.504488767218527</v>
      </c>
    </row>
    <row r="10" spans="1:6" s="5" customFormat="1" ht="15.75">
      <c r="A10" s="9" t="s">
        <v>17</v>
      </c>
      <c r="B10" s="14">
        <v>22598</v>
      </c>
      <c r="C10" s="14">
        <v>4795.043</v>
      </c>
      <c r="D10" s="15">
        <v>4377.514</v>
      </c>
      <c r="E10" s="25">
        <f t="shared" si="1"/>
        <v>91.29248684526917</v>
      </c>
      <c r="F10" s="25">
        <f t="shared" si="0"/>
        <v>19.371245242941853</v>
      </c>
    </row>
    <row r="11" spans="1:6" s="5" customFormat="1" ht="19.5" customHeight="1">
      <c r="A11" s="9" t="s">
        <v>4</v>
      </c>
      <c r="B11" s="14">
        <v>8856</v>
      </c>
      <c r="C11" s="14">
        <v>928.059</v>
      </c>
      <c r="D11" s="15">
        <v>966.316</v>
      </c>
      <c r="E11" s="25">
        <f t="shared" si="1"/>
        <v>104.12225946841743</v>
      </c>
      <c r="F11" s="25">
        <f t="shared" si="0"/>
        <v>10.911427280939476</v>
      </c>
    </row>
    <row r="12" spans="1:6" s="5" customFormat="1" ht="45.75" customHeight="1">
      <c r="A12" s="9" t="s">
        <v>29</v>
      </c>
      <c r="B12" s="14"/>
      <c r="C12" s="14"/>
      <c r="D12" s="15">
        <v>12</v>
      </c>
      <c r="E12" s="25" t="s">
        <v>24</v>
      </c>
      <c r="F12" s="25" t="s">
        <v>24</v>
      </c>
    </row>
    <row r="13" spans="1:6" s="5" customFormat="1" ht="15.75">
      <c r="A13" s="9" t="s">
        <v>13</v>
      </c>
      <c r="B13" s="14">
        <v>7108</v>
      </c>
      <c r="C13" s="14">
        <v>683.062</v>
      </c>
      <c r="D13" s="15">
        <v>185.353</v>
      </c>
      <c r="E13" s="25">
        <f t="shared" si="1"/>
        <v>27.135604088647884</v>
      </c>
      <c r="F13" s="25">
        <f t="shared" si="0"/>
        <v>2.6076674169949356</v>
      </c>
    </row>
    <row r="14" spans="1:6" s="5" customFormat="1" ht="15.75">
      <c r="A14" s="9" t="s">
        <v>3</v>
      </c>
      <c r="B14" s="14">
        <v>64234</v>
      </c>
      <c r="C14" s="14">
        <v>8450.469</v>
      </c>
      <c r="D14" s="15">
        <v>8952.049</v>
      </c>
      <c r="E14" s="25">
        <f t="shared" si="1"/>
        <v>105.9355285487705</v>
      </c>
      <c r="F14" s="25">
        <f t="shared" si="0"/>
        <v>13.936620792726595</v>
      </c>
    </row>
    <row r="15" spans="1:6" s="5" customFormat="1" ht="15.75">
      <c r="A15" s="10" t="s">
        <v>19</v>
      </c>
      <c r="B15" s="15">
        <v>2021</v>
      </c>
      <c r="C15" s="15">
        <v>395.698</v>
      </c>
      <c r="D15" s="15">
        <v>203.136</v>
      </c>
      <c r="E15" s="25">
        <f t="shared" si="1"/>
        <v>51.33611997028037</v>
      </c>
      <c r="F15" s="25">
        <f t="shared" si="0"/>
        <v>10.051261751608115</v>
      </c>
    </row>
    <row r="16" spans="1:6" s="5" customFormat="1" ht="30.75" customHeight="1">
      <c r="A16" s="9" t="s">
        <v>12</v>
      </c>
      <c r="B16" s="15"/>
      <c r="C16" s="15"/>
      <c r="D16" s="15">
        <v>-0.9</v>
      </c>
      <c r="E16" s="25" t="s">
        <v>24</v>
      </c>
      <c r="F16" s="25" t="s">
        <v>24</v>
      </c>
    </row>
    <row r="17" spans="1:6" s="4" customFormat="1" ht="18.75" customHeight="1">
      <c r="A17" s="22" t="s">
        <v>5</v>
      </c>
      <c r="B17" s="20">
        <f>SUM(B18:B29)</f>
        <v>40523</v>
      </c>
      <c r="C17" s="20">
        <f>SUM(C18:C29)</f>
        <v>7361.688000000001</v>
      </c>
      <c r="D17" s="20">
        <f>SUM(D18:D29)</f>
        <v>5388.0960000000005</v>
      </c>
      <c r="E17" s="21">
        <f t="shared" si="1"/>
        <v>73.19103988107075</v>
      </c>
      <c r="F17" s="21">
        <f t="shared" si="0"/>
        <v>13.296389704612196</v>
      </c>
    </row>
    <row r="18" spans="1:6" s="4" customFormat="1" ht="18" customHeight="1">
      <c r="A18" s="9" t="s">
        <v>22</v>
      </c>
      <c r="B18" s="15">
        <v>6</v>
      </c>
      <c r="C18" s="15"/>
      <c r="D18" s="15"/>
      <c r="E18" s="25" t="s">
        <v>24</v>
      </c>
      <c r="F18" s="25">
        <f t="shared" si="0"/>
        <v>0</v>
      </c>
    </row>
    <row r="19" spans="1:6" s="5" customFormat="1" ht="15.75">
      <c r="A19" s="9" t="s">
        <v>20</v>
      </c>
      <c r="B19" s="15">
        <v>24695</v>
      </c>
      <c r="C19" s="15">
        <v>3881.882</v>
      </c>
      <c r="D19" s="15">
        <v>2657.091</v>
      </c>
      <c r="E19" s="25">
        <f t="shared" si="1"/>
        <v>68.44852574086487</v>
      </c>
      <c r="F19" s="25">
        <f t="shared" si="0"/>
        <v>10.759631504353107</v>
      </c>
    </row>
    <row r="20" spans="1:6" s="5" customFormat="1" ht="15.75">
      <c r="A20" s="9" t="s">
        <v>6</v>
      </c>
      <c r="B20" s="14">
        <v>5001</v>
      </c>
      <c r="C20" s="14">
        <v>810.573</v>
      </c>
      <c r="D20" s="15">
        <v>843.285</v>
      </c>
      <c r="E20" s="25">
        <f t="shared" si="1"/>
        <v>104.03566366015151</v>
      </c>
      <c r="F20" s="25">
        <f t="shared" si="0"/>
        <v>16.8623275344931</v>
      </c>
    </row>
    <row r="21" spans="1:6" s="5" customFormat="1" ht="45" customHeight="1">
      <c r="A21" s="11" t="s">
        <v>21</v>
      </c>
      <c r="B21" s="16">
        <v>3389</v>
      </c>
      <c r="C21" s="16">
        <v>631</v>
      </c>
      <c r="D21" s="15">
        <v>61.187</v>
      </c>
      <c r="E21" s="25">
        <f t="shared" si="1"/>
        <v>9.696830427892234</v>
      </c>
      <c r="F21" s="25">
        <f t="shared" si="0"/>
        <v>1.8054588374151668</v>
      </c>
    </row>
    <row r="22" spans="1:6" s="5" customFormat="1" ht="15.75">
      <c r="A22" s="12" t="s">
        <v>23</v>
      </c>
      <c r="B22" s="16"/>
      <c r="C22" s="16">
        <v>20.034</v>
      </c>
      <c r="D22" s="15">
        <v>17.598</v>
      </c>
      <c r="E22" s="25">
        <f t="shared" si="1"/>
        <v>87.84067085953879</v>
      </c>
      <c r="F22" s="25" t="s">
        <v>24</v>
      </c>
    </row>
    <row r="23" spans="1:6" s="5" customFormat="1" ht="30">
      <c r="A23" s="11" t="s">
        <v>7</v>
      </c>
      <c r="B23" s="16">
        <v>2326</v>
      </c>
      <c r="C23" s="16">
        <v>422.386</v>
      </c>
      <c r="D23" s="17">
        <v>427.768</v>
      </c>
      <c r="E23" s="25">
        <f t="shared" si="1"/>
        <v>101.27418995894747</v>
      </c>
      <c r="F23" s="25">
        <f aca="true" t="shared" si="2" ref="F23:F34">D23/B23*100</f>
        <v>18.39071367153912</v>
      </c>
    </row>
    <row r="24" spans="1:6" s="5" customFormat="1" ht="47.25" customHeight="1">
      <c r="A24" s="9" t="s">
        <v>28</v>
      </c>
      <c r="B24" s="15">
        <v>58</v>
      </c>
      <c r="C24" s="15">
        <v>25.77</v>
      </c>
      <c r="D24" s="17">
        <v>131.722</v>
      </c>
      <c r="E24" s="25">
        <f t="shared" si="1"/>
        <v>511.14474194800164</v>
      </c>
      <c r="F24" s="25">
        <f t="shared" si="2"/>
        <v>227.10689655172413</v>
      </c>
    </row>
    <row r="25" spans="1:6" s="5" customFormat="1" ht="15.75">
      <c r="A25" s="11" t="s">
        <v>18</v>
      </c>
      <c r="B25" s="15"/>
      <c r="C25" s="15">
        <v>50.792</v>
      </c>
      <c r="D25" s="17">
        <v>59.45</v>
      </c>
      <c r="E25" s="25">
        <f t="shared" si="1"/>
        <v>117.0459914947236</v>
      </c>
      <c r="F25" s="25" t="s">
        <v>24</v>
      </c>
    </row>
    <row r="26" spans="1:6" s="5" customFormat="1" ht="30">
      <c r="A26" s="12" t="s">
        <v>14</v>
      </c>
      <c r="B26" s="15"/>
      <c r="C26" s="15">
        <v>790.337</v>
      </c>
      <c r="D26" s="17">
        <v>373.18</v>
      </c>
      <c r="E26" s="25">
        <f t="shared" si="1"/>
        <v>47.217832393017154</v>
      </c>
      <c r="F26" s="25" t="s">
        <v>24</v>
      </c>
    </row>
    <row r="27" spans="1:6" s="5" customFormat="1" ht="30">
      <c r="A27" s="11" t="s">
        <v>16</v>
      </c>
      <c r="B27" s="16">
        <v>5048</v>
      </c>
      <c r="C27" s="16">
        <v>720.617</v>
      </c>
      <c r="D27" s="16">
        <v>836.688</v>
      </c>
      <c r="E27" s="25">
        <f t="shared" si="1"/>
        <v>116.10716927299801</v>
      </c>
      <c r="F27" s="25">
        <f t="shared" si="2"/>
        <v>16.57464342313788</v>
      </c>
    </row>
    <row r="28" spans="1:6" s="5" customFormat="1" ht="15.75" hidden="1">
      <c r="A28" s="9" t="s">
        <v>8</v>
      </c>
      <c r="B28" s="14"/>
      <c r="C28" s="14"/>
      <c r="D28" s="16"/>
      <c r="E28" s="25"/>
      <c r="F28" s="25"/>
    </row>
    <row r="29" spans="1:6" s="5" customFormat="1" ht="15.75">
      <c r="A29" s="13" t="s">
        <v>15</v>
      </c>
      <c r="B29" s="18"/>
      <c r="C29" s="18">
        <v>8.297</v>
      </c>
      <c r="D29" s="16">
        <v>-19.873</v>
      </c>
      <c r="E29" s="25">
        <f t="shared" si="1"/>
        <v>-239.5203085452573</v>
      </c>
      <c r="F29" s="25" t="s">
        <v>24</v>
      </c>
    </row>
    <row r="30" spans="1:6" s="4" customFormat="1" ht="31.5">
      <c r="A30" s="19" t="s">
        <v>9</v>
      </c>
      <c r="B30" s="20">
        <f>B6+B17</f>
        <v>408903</v>
      </c>
      <c r="C30" s="20">
        <f>C6+C17</f>
        <v>60764.585999999996</v>
      </c>
      <c r="D30" s="20">
        <f>D6+D17</f>
        <v>46984.31799999999</v>
      </c>
      <c r="E30" s="21">
        <f t="shared" si="1"/>
        <v>77.3218762652312</v>
      </c>
      <c r="F30" s="21">
        <f t="shared" si="2"/>
        <v>11.490333404254798</v>
      </c>
    </row>
    <row r="31" spans="1:6" s="5" customFormat="1" ht="18.75" customHeight="1">
      <c r="A31" s="11" t="s">
        <v>11</v>
      </c>
      <c r="B31" s="16"/>
      <c r="C31" s="16"/>
      <c r="D31" s="15">
        <v>115.046</v>
      </c>
      <c r="E31" s="25" t="s">
        <v>24</v>
      </c>
      <c r="F31" s="25" t="s">
        <v>24</v>
      </c>
    </row>
    <row r="32" spans="1:6" s="5" customFormat="1" ht="18.75" customHeight="1">
      <c r="A32" s="19" t="s">
        <v>10</v>
      </c>
      <c r="B32" s="20">
        <f>B30+B31</f>
        <v>408903</v>
      </c>
      <c r="C32" s="20">
        <f>C30+C31</f>
        <v>60764.585999999996</v>
      </c>
      <c r="D32" s="20">
        <f>D30+D31</f>
        <v>47099.363999999994</v>
      </c>
      <c r="E32" s="21">
        <f t="shared" si="1"/>
        <v>77.51120693885744</v>
      </c>
      <c r="F32" s="21">
        <f t="shared" si="2"/>
        <v>11.518468683281853</v>
      </c>
    </row>
    <row r="33" spans="1:6" s="5" customFormat="1" ht="15.75">
      <c r="A33" s="9" t="s">
        <v>27</v>
      </c>
      <c r="B33" s="14">
        <v>502892.2</v>
      </c>
      <c r="C33" s="14">
        <v>21817.943</v>
      </c>
      <c r="D33" s="14">
        <v>28527.729</v>
      </c>
      <c r="E33" s="25">
        <f t="shared" si="1"/>
        <v>130.75352245626453</v>
      </c>
      <c r="F33" s="25">
        <f t="shared" si="2"/>
        <v>5.6727324464368305</v>
      </c>
    </row>
    <row r="34" spans="1:6" s="4" customFormat="1" ht="22.5" customHeight="1">
      <c r="A34" s="19" t="s">
        <v>26</v>
      </c>
      <c r="B34" s="23">
        <f>B32+B33</f>
        <v>911795.2</v>
      </c>
      <c r="C34" s="23">
        <f>C32+C33</f>
        <v>82582.529</v>
      </c>
      <c r="D34" s="23">
        <f>D32+D33</f>
        <v>75627.093</v>
      </c>
      <c r="E34" s="21">
        <f t="shared" si="1"/>
        <v>91.57759385160026</v>
      </c>
      <c r="F34" s="21">
        <f t="shared" si="2"/>
        <v>8.294306989113345</v>
      </c>
    </row>
  </sheetData>
  <sheetProtection/>
  <mergeCells count="1">
    <mergeCell ref="A3:F3"/>
  </mergeCells>
  <printOptions/>
  <pageMargins left="0.7874015748031497" right="0.3937007874015748" top="0.7874015748031497" bottom="0.7874015748031497" header="0" footer="0"/>
  <pageSetup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Приморско-Ахтарском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Дубовскова Светлана Георгиевна</dc:creator>
  <cp:keywords/>
  <dc:description/>
  <cp:lastModifiedBy>Петрова</cp:lastModifiedBy>
  <cp:lastPrinted>2013-07-10T13:27:00Z</cp:lastPrinted>
  <dcterms:created xsi:type="dcterms:W3CDTF">2005-02-16T06:07:42Z</dcterms:created>
  <dcterms:modified xsi:type="dcterms:W3CDTF">2014-03-25T11:54:26Z</dcterms:modified>
  <cp:category/>
  <cp:version/>
  <cp:contentType/>
  <cp:contentStatus/>
</cp:coreProperties>
</file>